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19\12-2019\"/>
    </mc:Choice>
  </mc:AlternateContent>
  <xr:revisionPtr revIDLastSave="0" documentId="13_ncr:1_{1B947AD3-F814-4F23-B7EA-55C075E8DB74}" xr6:coauthVersionLast="41" xr6:coauthVersionMax="41" xr10:uidLastSave="{00000000-0000-0000-0000-000000000000}"/>
  <bookViews>
    <workbookView xWindow="-25320" yWindow="-120" windowWidth="25440" windowHeight="15390" xr2:uid="{00000000-000D-0000-FFFF-FFFF00000000}"/>
  </bookViews>
  <sheets>
    <sheet name="Nettotegn siste" sheetId="1" r:id="rId1"/>
    <sheet name="Nettotegning 2003-2019" sheetId="2" r:id="rId2"/>
    <sheet name="Forvaltningskap 2003-2019" sheetId="3" r:id="rId3"/>
  </sheets>
  <definedNames>
    <definedName name="_xlnm.Print_Area" localSheetId="2">'Forvaltningskap 2003-2019'!$A$1:$N$47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<sst xmlns="http://schemas.openxmlformats.org/spreadsheetml/2006/main" count="296" uniqueCount="30">
  <si>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</si>
  <si>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</si>
  <si>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</si>
  <si>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</si>
  <si>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</si>
  <si>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</si>
  <si>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</si>
  <si>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</si>
  <si>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</si>
  <si>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</si>
  <si>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</si>
  <si>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</si>
  <si>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</si>
  <si>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</si>
  <si>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</si>
  <si>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</si>
  <si>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</si>
  <si>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</si>
  <si>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</si>
  <si>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</si>
  <si>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</si>
  <si>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</si>
  <si>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Forvaltningskapital etter fondstype 2003-2019</t>
  </si>
  <si>
    <t>Akkumulert nettotegning etter fondstype 2003-2019</t>
  </si>
  <si>
    <t>28.02.2019</t>
  </si>
  <si>
    <t>31.05.2019</t>
  </si>
  <si>
    <t>31.07.2018</t>
  </si>
  <si>
    <t>31.08.2018</t>
  </si>
  <si>
    <t>31.10.2019</t>
  </si>
  <si>
    <t>Nettotegning i ulike typer verdipapirfond fordelt etter kundesegment desember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</si>
</sst>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4" fontId="1" fillId="2" borderId="0" xfId="0" applyNumberFormat="1" applyFont="1" applyFill="1" applyBorder="1"/>
    <xf numFmtId="3" fontId="0" fillId="2" borderId="0" xfId="0" applyNumberFormat="1" applyFill="1" applyBorder="1"/>
    <xf numFmtId="1" fontId="1" fillId="0" borderId="0" xfId="0" applyNumberFormat="1" applyFont="1" applyFill="1" applyBorder="1"/>
    <xf numFmtId="3" fontId="4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  <xf numFmtId="164" fontId="0" fillId="0" borderId="0" xfId="0" applyNumberFormat="1" applyFill="1" applyBorder="1"/>
    <xf numFmtId="0" fontId="1" fillId="0" borderId="0" xfId="0" applyFont="1" applyBorder="1"/>
    <xf numFmtId="164" fontId="0" fillId="2" borderId="0" xfId="0" applyNumberFormat="1" applyFill="1" applyBorder="1"/>
    <xf numFmtId="0" fontId="0" fillId="3" borderId="0" xfId="0" applyFill="1" applyBorder="1"/>
    <xf numFmtId="49" fontId="1" fillId="3" borderId="0" xfId="0" applyNumberFormat="1" applyFon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/>
    <xf numFmtId="0" fontId="1" fillId="0" borderId="0" xfId="0" applyNumberFormat="1" applyFont="1" applyFill="1" applyBorder="1"/>
    <xf numFmtId="3" fontId="0" fillId="0" borderId="0" xfId="0" applyNumberFormat="1" applyFill="1"/>
    <xf numFmtId="165" fontId="4" fillId="0" borderId="0" xfId="0" applyNumberFormat="1" applyFont="1" applyFill="1" applyBorder="1"/>
    <xf numFmtId="16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4" fillId="0" borderId="0" xfId="0" applyFont="1"/>
    <xf numFmtId="3" fontId="4" fillId="0" borderId="0" xfId="0" applyNumberFormat="1" applyFont="1"/>
    <xf numFmtId="0" fontId="1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14" fontId="1" fillId="0" borderId="0" xfId="0" applyNumberFormat="1" applyFont="1" applyFill="1" applyBorder="1"/>
    <xf numFmtId="3" fontId="5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49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0" fillId="2" borderId="0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/>
    <xf numFmtId="164" fontId="1" fillId="2" borderId="0" xfId="0" applyNumberFormat="1" applyFont="1" applyFill="1" applyBorder="1"/>
    <xf numFmtId="164" fontId="4" fillId="2" borderId="0" xfId="0" applyNumberFormat="1" applyFont="1" applyFill="1" applyBorder="1"/>
    <xf numFmtId="3" fontId="5" fillId="2" borderId="0" xfId="0" applyNumberFormat="1" applyFont="1" applyFill="1" applyBorder="1"/>
    <xf numFmtId="14" fontId="1" fillId="2" borderId="0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5</xdr:col>
      <xdr:colOff>95250</xdr:colOff>
      <xdr:row>4</xdr:row>
      <xdr:rowOff>66675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12</xdr:col>
      <xdr:colOff>371475</xdr:colOff>
      <xdr:row>4</xdr:row>
      <xdr:rowOff>133350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13</xdr:col>
      <xdr:colOff>295275</xdr:colOff>
      <xdr:row>4</xdr:row>
      <xdr:rowOff>104775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tabSelected="1" zoomScaleNormal="100" workbookViewId="0">
      <selection activeCell="A10" sqref="A10"/>
    </sheetView>
  </sheetViews>
  <sheetFormatPr baseColWidth="10" defaultRowHeight="12.75" x14ac:dyDescent="0.2"/>
  <cols>
    <col min="1" max="1" width="31.28515625" customWidth="1"/>
    <col min="2" max="2" width="9.85546875" bestFit="1" customWidth="1"/>
    <col min="3" max="3" width="17.85546875" bestFit="1" customWidth="1"/>
    <col min="4" max="4" width="15.5703125" bestFit="1" customWidth="1"/>
    <col min="5" max="5" width="11" bestFit="1" customWidth="1"/>
    <col min="6" max="6" width="10.85546875" customWidth="1"/>
    <col min="7" max="7" width="0" hidden="1" customWidth="1"/>
  </cols>
  <sheetData>
    <row r="6" spans="1:8" ht="18" x14ac:dyDescent="0.25">
      <c r="A6" s="3" t="s">
        <v>29</v>
      </c>
    </row>
    <row r="7" spans="1:8" x14ac:dyDescent="0.2">
      <c r="A7" s="30" t="s">
        <v>9</v>
      </c>
    </row>
    <row r="9" spans="1:8" x14ac:dyDescent="0.2">
      <c r="B9" s="2" t="s">
        <v>6</v>
      </c>
      <c r="C9" s="2" t="s">
        <v>7</v>
      </c>
      <c r="D9" s="2" t="s">
        <v>11</v>
      </c>
      <c r="E9" s="2" t="s">
        <v>8</v>
      </c>
      <c r="F9" s="2" t="s">
        <v>0</v>
      </c>
    </row>
    <row r="10" spans="1:8" x14ac:dyDescent="0.2">
      <c r="A10" t="s">
        <v>1</v>
      </c>
      <c r="B10" s="36">
        <v>2044</v>
      </c>
      <c r="C10" s="10">
        <v>486</v>
      </c>
      <c r="D10" s="10">
        <v>137</v>
      </c>
      <c r="E10" s="10">
        <v>-5</v>
      </c>
      <c r="F10" s="9">
        <v>2662</v>
      </c>
      <c r="G10" s="1"/>
      <c r="H10" s="1"/>
    </row>
    <row r="11" spans="1:8" x14ac:dyDescent="0.2">
      <c r="A11" t="s">
        <v>2</v>
      </c>
      <c r="B11" s="10">
        <v>377</v>
      </c>
      <c r="C11" s="10">
        <v>15</v>
      </c>
      <c r="D11" s="10">
        <v>1471</v>
      </c>
      <c r="E11" s="10">
        <v>21</v>
      </c>
      <c r="F11" s="10">
        <v>1885</v>
      </c>
      <c r="G11" s="1"/>
      <c r="H11" s="1"/>
    </row>
    <row r="12" spans="1:8" x14ac:dyDescent="0.2">
      <c r="A12" s="30" t="s">
        <v>13</v>
      </c>
      <c r="B12" s="25">
        <v>-1787</v>
      </c>
      <c r="C12" s="25">
        <v>63</v>
      </c>
      <c r="D12" s="25">
        <v>-158</v>
      </c>
      <c r="E12" s="25">
        <v>0</v>
      </c>
      <c r="F12" s="25">
        <v>-1882</v>
      </c>
      <c r="G12" s="1"/>
      <c r="H12" s="1"/>
    </row>
    <row r="13" spans="1:8" x14ac:dyDescent="0.2">
      <c r="A13" t="s">
        <v>3</v>
      </c>
      <c r="B13" s="10">
        <v>634</v>
      </c>
      <c r="C13" s="10">
        <v>564</v>
      </c>
      <c r="D13" s="10">
        <v>1450</v>
      </c>
      <c r="E13" s="10">
        <v>17</v>
      </c>
      <c r="F13" s="10">
        <v>2665</v>
      </c>
      <c r="G13" s="1" t="e">
        <f>H</f>
        <v>#NAME?</v>
      </c>
      <c r="H13" s="31"/>
    </row>
    <row r="14" spans="1:8" x14ac:dyDescent="0.2">
      <c r="A14" t="s">
        <v>4</v>
      </c>
      <c r="B14" s="10">
        <v>1592</v>
      </c>
      <c r="C14" s="10">
        <v>24</v>
      </c>
      <c r="D14" s="10">
        <v>590</v>
      </c>
      <c r="E14" s="10">
        <v>0</v>
      </c>
      <c r="F14" s="10">
        <v>2206</v>
      </c>
      <c r="G14" s="1"/>
      <c r="H14" s="1"/>
    </row>
    <row r="15" spans="1:8" x14ac:dyDescent="0.2">
      <c r="A15" t="s">
        <v>5</v>
      </c>
      <c r="B15" s="10">
        <v>2225</v>
      </c>
      <c r="C15" s="10">
        <v>589</v>
      </c>
      <c r="D15" s="10">
        <v>2040</v>
      </c>
      <c r="E15" s="10">
        <v>16</v>
      </c>
      <c r="F15" s="10">
        <v>4870</v>
      </c>
      <c r="G15" s="1"/>
      <c r="H15" s="1"/>
    </row>
    <row r="16" spans="1:8" x14ac:dyDescent="0.2">
      <c r="B16" s="1"/>
      <c r="C16" s="1"/>
      <c r="D16" s="1"/>
      <c r="E16" s="1"/>
      <c r="F16" s="1"/>
    </row>
    <row r="17" spans="2:6" x14ac:dyDescent="0.2">
      <c r="B17" s="1"/>
      <c r="C17" s="1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31" spans="2:6" x14ac:dyDescent="0.2">
      <c r="D31" s="1"/>
    </row>
    <row r="32" spans="2:6" x14ac:dyDescent="0.2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H54"/>
  <sheetViews>
    <sheetView topLeftCell="A16" zoomScaleNormal="100" workbookViewId="0">
      <selection activeCell="M20" sqref="M20"/>
    </sheetView>
  </sheetViews>
  <sheetFormatPr baseColWidth="10" defaultRowHeight="12.75" x14ac:dyDescent="0.2"/>
  <cols>
    <col min="1" max="1" width="32.28515625" customWidth="1"/>
    <col min="2" max="4" width="6.5703125" hidden="1" customWidth="1"/>
    <col min="5" max="5" width="7.140625" hidden="1" customWidth="1"/>
    <col min="6" max="6" width="7.28515625" hidden="1" customWidth="1"/>
    <col min="7" max="8" width="8" customWidth="1"/>
    <col min="9" max="9" width="9" customWidth="1"/>
    <col min="10" max="10" width="8.140625" customWidth="1"/>
    <col min="11" max="11" width="8.140625" style="22" customWidth="1"/>
    <col min="12" max="12" width="7.42578125" style="22" customWidth="1"/>
    <col min="13" max="13" width="8.42578125" style="22" customWidth="1"/>
    <col min="14" max="14" width="8.140625" style="22" customWidth="1"/>
    <col min="15" max="15" width="10" style="22" customWidth="1"/>
    <col min="16" max="16" width="9.28515625" style="22" customWidth="1"/>
    <col min="17" max="17" width="9.42578125" style="22" customWidth="1"/>
    <col min="18" max="18" width="14.7109375" style="22" customWidth="1"/>
    <col min="19" max="19" width="13.5703125" style="22" customWidth="1"/>
    <col min="20" max="20" width="14" style="22" customWidth="1"/>
    <col min="21" max="21" width="12.7109375" style="22" customWidth="1"/>
    <col min="22" max="22" width="14" style="22" customWidth="1"/>
    <col min="23" max="23" width="13.42578125" style="22" customWidth="1"/>
    <col min="24" max="24" width="13.28515625" style="22" customWidth="1"/>
    <col min="25" max="25" width="13.140625" style="22" customWidth="1"/>
    <col min="26" max="26" width="13.28515625" style="22" customWidth="1"/>
    <col min="27" max="27" width="14.140625" style="22" customWidth="1"/>
    <col min="28" max="28" width="12.140625" style="22" customWidth="1"/>
  </cols>
  <sheetData>
    <row r="6" spans="1:30" ht="18" x14ac:dyDescent="0.25">
      <c r="A6" s="3" t="s">
        <v>23</v>
      </c>
    </row>
    <row r="7" spans="1:30" x14ac:dyDescent="0.2">
      <c r="A7" t="s">
        <v>9</v>
      </c>
    </row>
    <row r="8" spans="1:30" s="2" customFormat="1" x14ac:dyDescent="0.2"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30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8">
        <v>2008</v>
      </c>
      <c r="H9" s="8">
        <v>2009</v>
      </c>
      <c r="I9" s="8">
        <v>2010</v>
      </c>
      <c r="J9" s="21">
        <v>2011</v>
      </c>
      <c r="K9" s="8">
        <v>2012</v>
      </c>
      <c r="L9" s="21" t="s">
        <v>16</v>
      </c>
      <c r="M9" s="21" t="s">
        <v>17</v>
      </c>
      <c r="N9" s="21" t="s">
        <v>18</v>
      </c>
      <c r="O9" s="21" t="s">
        <v>19</v>
      </c>
      <c r="P9" s="21" t="s">
        <v>20</v>
      </c>
      <c r="Q9" s="21" t="s">
        <v>21</v>
      </c>
      <c r="R9" s="50">
        <v>43830</v>
      </c>
      <c r="S9" s="50">
        <v>43799</v>
      </c>
      <c r="T9" s="40" t="s">
        <v>28</v>
      </c>
      <c r="U9" s="50">
        <v>43738</v>
      </c>
      <c r="V9" s="40" t="s">
        <v>27</v>
      </c>
      <c r="W9" s="40" t="s">
        <v>26</v>
      </c>
      <c r="X9" s="50">
        <v>43646</v>
      </c>
      <c r="Y9" s="40" t="s">
        <v>25</v>
      </c>
      <c r="Z9" s="6">
        <v>43585</v>
      </c>
      <c r="AA9" s="6">
        <v>43555</v>
      </c>
      <c r="AB9" s="40" t="s">
        <v>24</v>
      </c>
      <c r="AC9" s="6">
        <v>43496</v>
      </c>
    </row>
    <row r="10" spans="1:30" x14ac:dyDescent="0.2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9">
        <v>-13822</v>
      </c>
      <c r="H10" s="9">
        <v>10770</v>
      </c>
      <c r="I10" s="9">
        <v>2843</v>
      </c>
      <c r="J10" s="9">
        <v>6431</v>
      </c>
      <c r="K10" s="9">
        <v>6281</v>
      </c>
      <c r="L10" s="9">
        <v>3259</v>
      </c>
      <c r="M10" s="9">
        <v>4388</v>
      </c>
      <c r="N10" s="9">
        <v>12208</v>
      </c>
      <c r="O10" s="9">
        <v>4823</v>
      </c>
      <c r="P10" s="9">
        <v>20285</v>
      </c>
      <c r="Q10" s="9">
        <v>-4136</v>
      </c>
      <c r="R10" s="34">
        <v>10041</v>
      </c>
      <c r="S10" s="34">
        <v>7380</v>
      </c>
      <c r="T10" s="34">
        <v>5286</v>
      </c>
      <c r="U10" s="34">
        <v>4721</v>
      </c>
      <c r="V10" s="34">
        <v>4690</v>
      </c>
      <c r="W10" s="34">
        <v>5503</v>
      </c>
      <c r="X10" s="34">
        <v>4350</v>
      </c>
      <c r="Y10" s="34">
        <v>4328</v>
      </c>
      <c r="Z10" s="34">
        <v>4148</v>
      </c>
      <c r="AA10" s="49">
        <v>2678</v>
      </c>
      <c r="AB10" s="34">
        <v>2310</v>
      </c>
      <c r="AC10" s="34">
        <v>1215</v>
      </c>
    </row>
    <row r="11" spans="1:30" x14ac:dyDescent="0.2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10">
        <v>-12911</v>
      </c>
      <c r="H11" s="10">
        <v>30137</v>
      </c>
      <c r="I11" s="10">
        <v>34447</v>
      </c>
      <c r="J11" s="10">
        <v>17327</v>
      </c>
      <c r="K11" s="10">
        <v>29021</v>
      </c>
      <c r="L11" s="10">
        <v>11798</v>
      </c>
      <c r="M11" s="10">
        <v>95469</v>
      </c>
      <c r="N11" s="10">
        <v>14181</v>
      </c>
      <c r="O11" s="10">
        <v>25726</v>
      </c>
      <c r="P11" s="10">
        <v>19574</v>
      </c>
      <c r="Q11" s="10">
        <v>17493</v>
      </c>
      <c r="R11" s="34">
        <v>24374</v>
      </c>
      <c r="S11" s="34">
        <v>22489</v>
      </c>
      <c r="T11" s="7">
        <v>22030</v>
      </c>
      <c r="U11" s="7">
        <v>23112</v>
      </c>
      <c r="V11" s="7">
        <v>24415</v>
      </c>
      <c r="W11" s="7">
        <v>28144</v>
      </c>
      <c r="X11" s="7">
        <v>19833</v>
      </c>
      <c r="Y11" s="7">
        <v>21533</v>
      </c>
      <c r="Z11" s="7">
        <v>15866</v>
      </c>
      <c r="AA11" s="49">
        <v>11462</v>
      </c>
      <c r="AB11" s="7">
        <v>7699</v>
      </c>
      <c r="AC11" s="7">
        <v>3787</v>
      </c>
    </row>
    <row r="12" spans="1:30" x14ac:dyDescent="0.2">
      <c r="A12" t="s">
        <v>14</v>
      </c>
      <c r="B12" s="1"/>
      <c r="C12" s="1"/>
      <c r="D12" s="1"/>
      <c r="E12" s="1"/>
      <c r="F12" s="1"/>
      <c r="G12" s="10"/>
      <c r="H12" s="10"/>
      <c r="I12" s="10"/>
      <c r="J12" s="10"/>
      <c r="K12" s="10"/>
      <c r="L12" s="10">
        <v>7632</v>
      </c>
      <c r="M12" s="10">
        <v>8455</v>
      </c>
      <c r="N12" s="10">
        <v>9342</v>
      </c>
      <c r="O12" s="10">
        <v>11828</v>
      </c>
      <c r="P12" s="10">
        <v>25890</v>
      </c>
      <c r="Q12" s="10">
        <v>15035</v>
      </c>
      <c r="R12" s="34">
        <v>4970</v>
      </c>
      <c r="S12" s="34">
        <v>6852</v>
      </c>
      <c r="T12" s="7">
        <v>7953</v>
      </c>
      <c r="U12" s="7">
        <v>8204</v>
      </c>
      <c r="V12" s="7">
        <v>6966</v>
      </c>
      <c r="W12" s="7">
        <v>8410</v>
      </c>
      <c r="X12" s="7">
        <v>6975</v>
      </c>
      <c r="Y12" s="7">
        <v>6869</v>
      </c>
      <c r="Z12" s="7">
        <v>5662</v>
      </c>
      <c r="AA12" s="49">
        <v>4108</v>
      </c>
      <c r="AB12" s="7">
        <v>3400</v>
      </c>
      <c r="AC12" s="7">
        <v>2588</v>
      </c>
    </row>
    <row r="13" spans="1:30" x14ac:dyDescent="0.2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10">
        <f>SUM(G10:G11)</f>
        <v>-26733</v>
      </c>
      <c r="H13" s="10">
        <v>40907</v>
      </c>
      <c r="I13" s="10">
        <f>SUM(I10:I11)</f>
        <v>37290</v>
      </c>
      <c r="J13" s="10">
        <v>23758</v>
      </c>
      <c r="K13" s="10">
        <v>35302</v>
      </c>
      <c r="L13" s="10">
        <v>22692</v>
      </c>
      <c r="M13" s="10">
        <v>108312</v>
      </c>
      <c r="N13" s="10">
        <v>35732</v>
      </c>
      <c r="O13" s="10">
        <v>42376</v>
      </c>
      <c r="P13" s="10">
        <v>65749</v>
      </c>
      <c r="Q13" s="10">
        <v>28393</v>
      </c>
      <c r="R13" s="34">
        <v>39386</v>
      </c>
      <c r="S13" s="34">
        <v>36721</v>
      </c>
      <c r="T13" s="7">
        <v>35269</v>
      </c>
      <c r="U13" s="7">
        <v>36037</v>
      </c>
      <c r="V13" s="7">
        <v>36070</v>
      </c>
      <c r="W13" s="7">
        <v>42058</v>
      </c>
      <c r="X13" s="7">
        <v>31158</v>
      </c>
      <c r="Y13" s="7">
        <v>32731</v>
      </c>
      <c r="Z13" s="7">
        <v>25677</v>
      </c>
      <c r="AA13" s="49">
        <v>18248</v>
      </c>
      <c r="AB13" s="7">
        <v>13409</v>
      </c>
      <c r="AC13" s="7">
        <v>7590</v>
      </c>
    </row>
    <row r="14" spans="1:30" x14ac:dyDescent="0.2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10">
        <v>2951</v>
      </c>
      <c r="H14" s="10">
        <v>16899</v>
      </c>
      <c r="I14" s="10">
        <v>3679</v>
      </c>
      <c r="J14" s="10">
        <v>1760</v>
      </c>
      <c r="K14" s="10">
        <v>6269</v>
      </c>
      <c r="L14" s="10">
        <v>3745</v>
      </c>
      <c r="M14" s="10">
        <v>-7150</v>
      </c>
      <c r="N14" s="10">
        <v>-24068</v>
      </c>
      <c r="O14" s="10">
        <v>-3221</v>
      </c>
      <c r="P14" s="10">
        <v>-6013</v>
      </c>
      <c r="Q14" s="10">
        <v>3365</v>
      </c>
      <c r="R14" s="34">
        <v>7798</v>
      </c>
      <c r="S14" s="34">
        <v>5592</v>
      </c>
      <c r="T14" s="7">
        <v>4249</v>
      </c>
      <c r="U14" s="7">
        <v>3811</v>
      </c>
      <c r="V14" s="7">
        <v>3379</v>
      </c>
      <c r="W14" s="7">
        <v>3495</v>
      </c>
      <c r="X14" s="7">
        <v>2182</v>
      </c>
      <c r="Y14" s="7">
        <v>2152</v>
      </c>
      <c r="Z14" s="7">
        <v>2212</v>
      </c>
      <c r="AA14" s="49">
        <v>1676</v>
      </c>
      <c r="AB14" s="7">
        <v>991</v>
      </c>
      <c r="AC14" s="7">
        <v>1096</v>
      </c>
    </row>
    <row r="15" spans="1:30" x14ac:dyDescent="0.2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10">
        <v>-23783</v>
      </c>
      <c r="H15" s="10">
        <v>57806</v>
      </c>
      <c r="I15" s="10">
        <v>40969</v>
      </c>
      <c r="J15" s="10">
        <v>25518</v>
      </c>
      <c r="K15" s="10">
        <v>41570</v>
      </c>
      <c r="L15" s="10">
        <v>26437</v>
      </c>
      <c r="M15" s="10">
        <v>101162</v>
      </c>
      <c r="N15" s="10">
        <v>11663</v>
      </c>
      <c r="O15" s="10">
        <v>39155</v>
      </c>
      <c r="P15" s="10">
        <v>59736</v>
      </c>
      <c r="Q15" s="10">
        <v>31758</v>
      </c>
      <c r="R15" s="34">
        <v>47183</v>
      </c>
      <c r="S15" s="34">
        <v>42313</v>
      </c>
      <c r="T15" s="7">
        <v>39517</v>
      </c>
      <c r="U15" s="7">
        <v>39848</v>
      </c>
      <c r="V15" s="7">
        <v>39450</v>
      </c>
      <c r="W15" s="7">
        <v>45553</v>
      </c>
      <c r="X15" s="7">
        <v>33340</v>
      </c>
      <c r="Y15" s="7">
        <v>34883</v>
      </c>
      <c r="Z15" s="7">
        <v>27889</v>
      </c>
      <c r="AA15" s="49">
        <v>19924</v>
      </c>
      <c r="AB15" s="7">
        <v>14401</v>
      </c>
      <c r="AC15" s="7">
        <v>8686</v>
      </c>
      <c r="AD15" s="1"/>
    </row>
    <row r="16" spans="1:30" x14ac:dyDescent="0.2">
      <c r="B16" s="1"/>
      <c r="C16" s="1"/>
      <c r="D16" s="1"/>
      <c r="E16" s="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34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8">
        <v>2008</v>
      </c>
      <c r="H17" s="8">
        <v>2009</v>
      </c>
      <c r="I17" s="8">
        <v>2010</v>
      </c>
      <c r="J17" s="21">
        <v>2011</v>
      </c>
      <c r="K17" s="24">
        <v>2012</v>
      </c>
      <c r="L17" s="21" t="s">
        <v>16</v>
      </c>
      <c r="M17" s="21" t="s">
        <v>17</v>
      </c>
      <c r="N17" s="21" t="s">
        <v>18</v>
      </c>
      <c r="O17" s="21" t="s">
        <v>19</v>
      </c>
      <c r="P17" s="21" t="s">
        <v>20</v>
      </c>
      <c r="Q17" s="21" t="s">
        <v>21</v>
      </c>
      <c r="R17" s="50">
        <v>43830</v>
      </c>
      <c r="S17" s="50">
        <v>43799</v>
      </c>
      <c r="T17" s="40" t="s">
        <v>28</v>
      </c>
      <c r="U17" s="50">
        <v>43738</v>
      </c>
      <c r="V17" s="40" t="s">
        <v>27</v>
      </c>
      <c r="W17" s="40" t="s">
        <v>26</v>
      </c>
      <c r="X17" s="50">
        <v>43646</v>
      </c>
      <c r="Y17" s="40" t="s">
        <v>25</v>
      </c>
      <c r="Z17" s="6">
        <v>43585</v>
      </c>
      <c r="AA17" s="6">
        <v>43555</v>
      </c>
      <c r="AB17" s="40" t="s">
        <v>24</v>
      </c>
      <c r="AC17" s="6">
        <v>43496</v>
      </c>
    </row>
    <row r="18" spans="1:34" x14ac:dyDescent="0.2">
      <c r="A18" s="22" t="s">
        <v>12</v>
      </c>
      <c r="B18" s="25">
        <v>2005</v>
      </c>
      <c r="C18" s="25">
        <v>-3210</v>
      </c>
      <c r="D18" s="25">
        <v>-3456</v>
      </c>
      <c r="E18" s="25">
        <v>1877</v>
      </c>
      <c r="F18" s="25">
        <v>-6353.1729999999998</v>
      </c>
      <c r="G18" s="10">
        <v>-1294</v>
      </c>
      <c r="H18" s="10">
        <v>8916</v>
      </c>
      <c r="I18" s="10">
        <v>-1740</v>
      </c>
      <c r="J18" s="10">
        <v>2512</v>
      </c>
      <c r="K18" s="10">
        <v>232</v>
      </c>
      <c r="L18" s="10">
        <v>-1402</v>
      </c>
      <c r="M18" s="10">
        <v>-3382</v>
      </c>
      <c r="N18" s="10">
        <v>3048</v>
      </c>
      <c r="O18" s="10">
        <v>2426</v>
      </c>
      <c r="P18" s="10">
        <v>4921</v>
      </c>
      <c r="Q18" s="10">
        <v>-3124</v>
      </c>
      <c r="R18" s="34">
        <v>2100</v>
      </c>
      <c r="S18" s="34">
        <v>56</v>
      </c>
      <c r="T18" s="7">
        <v>-840</v>
      </c>
      <c r="U18" s="7">
        <v>-647</v>
      </c>
      <c r="V18" s="10">
        <v>-863</v>
      </c>
      <c r="W18" s="10">
        <v>-225</v>
      </c>
      <c r="X18" s="10">
        <v>-450</v>
      </c>
      <c r="Y18" s="10">
        <v>201</v>
      </c>
      <c r="Z18" s="10">
        <v>729</v>
      </c>
      <c r="AA18" s="36">
        <v>554</v>
      </c>
      <c r="AB18" s="10">
        <v>707</v>
      </c>
      <c r="AC18" s="10">
        <v>322</v>
      </c>
      <c r="AE18" s="1"/>
      <c r="AF18" s="1"/>
      <c r="AG18" s="1"/>
      <c r="AH18" s="1"/>
    </row>
    <row r="19" spans="1:34" x14ac:dyDescent="0.2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10">
        <v>-11042</v>
      </c>
      <c r="H19" s="10">
        <v>17594</v>
      </c>
      <c r="I19" s="10">
        <v>14943</v>
      </c>
      <c r="J19" s="10">
        <v>-6189</v>
      </c>
      <c r="K19" s="10">
        <v>2376</v>
      </c>
      <c r="L19" s="10">
        <v>10830</v>
      </c>
      <c r="M19" s="10">
        <v>-514</v>
      </c>
      <c r="N19" s="10">
        <v>734</v>
      </c>
      <c r="O19" s="10">
        <v>12243</v>
      </c>
      <c r="P19" s="10">
        <v>12056</v>
      </c>
      <c r="Q19" s="10">
        <v>10062</v>
      </c>
      <c r="R19" s="34">
        <v>-7431</v>
      </c>
      <c r="S19" s="34">
        <v>-7808</v>
      </c>
      <c r="T19" s="7">
        <v>-8106</v>
      </c>
      <c r="U19" s="7">
        <v>-6420</v>
      </c>
      <c r="V19" s="7">
        <v>-6624</v>
      </c>
      <c r="W19" s="7">
        <v>-3203</v>
      </c>
      <c r="X19" s="7">
        <v>-4946</v>
      </c>
      <c r="Y19" s="7">
        <v>-3645</v>
      </c>
      <c r="Z19" s="7">
        <v>-1019</v>
      </c>
      <c r="AA19" s="49">
        <v>-1240</v>
      </c>
      <c r="AB19" s="7">
        <v>1778</v>
      </c>
      <c r="AC19" s="7">
        <v>2877</v>
      </c>
    </row>
    <row r="20" spans="1:34" x14ac:dyDescent="0.2">
      <c r="A20" t="s">
        <v>14</v>
      </c>
      <c r="B20" s="1"/>
      <c r="C20" s="1"/>
      <c r="D20" s="1"/>
      <c r="E20" s="1"/>
      <c r="F20" s="1"/>
      <c r="G20" s="10"/>
      <c r="H20" s="10"/>
      <c r="I20" s="10"/>
      <c r="J20" s="10"/>
      <c r="K20" s="10"/>
      <c r="L20" s="10">
        <v>557</v>
      </c>
      <c r="M20" s="10">
        <v>2143</v>
      </c>
      <c r="N20" s="10">
        <v>-4580</v>
      </c>
      <c r="O20" s="10">
        <v>5344</v>
      </c>
      <c r="P20" s="10">
        <v>14955</v>
      </c>
      <c r="Q20" s="10">
        <v>6519</v>
      </c>
      <c r="R20" s="34">
        <v>1710</v>
      </c>
      <c r="S20" s="34">
        <v>3497</v>
      </c>
      <c r="T20" s="7">
        <v>2423</v>
      </c>
      <c r="U20" s="7">
        <v>3372</v>
      </c>
      <c r="V20" s="7">
        <v>2965</v>
      </c>
      <c r="W20" s="7">
        <v>3627</v>
      </c>
      <c r="X20" s="7">
        <v>-182</v>
      </c>
      <c r="Y20" s="7">
        <v>2900</v>
      </c>
      <c r="Z20" s="7">
        <v>2070</v>
      </c>
      <c r="AA20" s="49">
        <v>1779</v>
      </c>
      <c r="AB20" s="7">
        <v>1329</v>
      </c>
      <c r="AC20" s="7">
        <v>924</v>
      </c>
    </row>
    <row r="21" spans="1:34" x14ac:dyDescent="0.2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10">
        <f>SUM(G18:G19)</f>
        <v>-12336</v>
      </c>
      <c r="H21" s="10">
        <v>26511</v>
      </c>
      <c r="I21" s="10">
        <f>SUM(I18:I19)</f>
        <v>13203</v>
      </c>
      <c r="J21" s="10">
        <v>-3678</v>
      </c>
      <c r="K21" s="10">
        <v>2608</v>
      </c>
      <c r="L21" s="10">
        <v>9985</v>
      </c>
      <c r="M21" s="10">
        <v>-1754</v>
      </c>
      <c r="N21" s="10">
        <v>-798</v>
      </c>
      <c r="O21" s="10">
        <v>20013</v>
      </c>
      <c r="P21" s="10">
        <v>31931</v>
      </c>
      <c r="Q21" s="10">
        <v>13458</v>
      </c>
      <c r="R21" s="34">
        <v>-3621</v>
      </c>
      <c r="S21" s="34">
        <v>-4255</v>
      </c>
      <c r="T21" s="7">
        <v>-6523</v>
      </c>
      <c r="U21" s="7">
        <v>-3695</v>
      </c>
      <c r="V21" s="7">
        <v>-4523</v>
      </c>
      <c r="W21" s="7">
        <v>198</v>
      </c>
      <c r="X21" s="7">
        <v>-2678</v>
      </c>
      <c r="Y21" s="7">
        <v>-543</v>
      </c>
      <c r="Z21" s="7">
        <v>1780</v>
      </c>
      <c r="AA21" s="49">
        <v>1093</v>
      </c>
      <c r="AB21" s="7">
        <v>3814</v>
      </c>
      <c r="AC21" s="7">
        <v>4123</v>
      </c>
      <c r="AD21" s="1"/>
    </row>
    <row r="22" spans="1:34" x14ac:dyDescent="0.2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10">
        <v>4034</v>
      </c>
      <c r="H22" s="10">
        <v>16806</v>
      </c>
      <c r="I22" s="10">
        <v>2636</v>
      </c>
      <c r="J22" s="10">
        <v>950</v>
      </c>
      <c r="K22" s="10">
        <v>4610</v>
      </c>
      <c r="L22" s="10">
        <v>-1314</v>
      </c>
      <c r="M22" s="10">
        <v>-12910</v>
      </c>
      <c r="N22" s="10">
        <v>-22907</v>
      </c>
      <c r="O22" s="10">
        <v>-6573</v>
      </c>
      <c r="P22" s="10">
        <v>-15490</v>
      </c>
      <c r="Q22" s="10">
        <v>-4423</v>
      </c>
      <c r="R22" s="34">
        <v>3350</v>
      </c>
      <c r="S22" s="34">
        <v>1758</v>
      </c>
      <c r="T22" s="7">
        <v>240</v>
      </c>
      <c r="U22" s="7">
        <v>197</v>
      </c>
      <c r="V22" s="7">
        <v>413</v>
      </c>
      <c r="W22" s="7">
        <v>406</v>
      </c>
      <c r="X22" s="7">
        <v>161</v>
      </c>
      <c r="Y22" s="7">
        <v>198</v>
      </c>
      <c r="Z22" s="7">
        <v>89</v>
      </c>
      <c r="AA22" s="49">
        <v>155</v>
      </c>
      <c r="AB22" s="7">
        <v>125</v>
      </c>
      <c r="AC22" s="7">
        <v>196</v>
      </c>
    </row>
    <row r="23" spans="1:34" x14ac:dyDescent="0.2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10">
        <v>-8302</v>
      </c>
      <c r="H23" s="10">
        <v>43317</v>
      </c>
      <c r="I23" s="10">
        <v>15829</v>
      </c>
      <c r="J23" s="10">
        <v>-2728</v>
      </c>
      <c r="K23" s="10">
        <v>7217</v>
      </c>
      <c r="L23" s="10">
        <v>8671</v>
      </c>
      <c r="M23" s="10">
        <v>-14664</v>
      </c>
      <c r="N23" s="10">
        <v>-23704</v>
      </c>
      <c r="O23" s="10">
        <v>13440</v>
      </c>
      <c r="P23" s="10">
        <v>16441</v>
      </c>
      <c r="Q23" s="10">
        <v>9035</v>
      </c>
      <c r="R23" s="34">
        <v>-271</v>
      </c>
      <c r="S23" s="34">
        <v>-2497</v>
      </c>
      <c r="T23" s="7">
        <v>-6283</v>
      </c>
      <c r="U23" s="7">
        <v>-3498</v>
      </c>
      <c r="V23" s="7">
        <v>-4109</v>
      </c>
      <c r="W23" s="7">
        <v>604</v>
      </c>
      <c r="X23" s="7">
        <v>-2517</v>
      </c>
      <c r="Y23" s="7">
        <v>-345</v>
      </c>
      <c r="Z23" s="7">
        <v>1869</v>
      </c>
      <c r="AA23" s="49">
        <v>1248</v>
      </c>
      <c r="AB23" s="7">
        <v>3939</v>
      </c>
      <c r="AC23" s="7">
        <v>4318</v>
      </c>
      <c r="AD23" s="1"/>
    </row>
    <row r="24" spans="1:34" x14ac:dyDescent="0.2">
      <c r="B24" s="1"/>
      <c r="C24" s="1"/>
      <c r="D24" s="1"/>
      <c r="E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32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</row>
    <row r="25" spans="1:34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8">
        <v>2008</v>
      </c>
      <c r="H25" s="8">
        <v>2009</v>
      </c>
      <c r="I25" s="8">
        <v>2010</v>
      </c>
      <c r="J25" s="21">
        <v>2011</v>
      </c>
      <c r="K25" s="24">
        <v>2012</v>
      </c>
      <c r="L25" s="21" t="s">
        <v>16</v>
      </c>
      <c r="M25" s="21" t="s">
        <v>17</v>
      </c>
      <c r="N25" s="21" t="s">
        <v>18</v>
      </c>
      <c r="O25" s="21" t="s">
        <v>19</v>
      </c>
      <c r="P25" s="21" t="s">
        <v>20</v>
      </c>
      <c r="Q25" s="21" t="s">
        <v>21</v>
      </c>
      <c r="R25" s="50">
        <v>43830</v>
      </c>
      <c r="S25" s="50">
        <v>43799</v>
      </c>
      <c r="T25" s="40" t="s">
        <v>28</v>
      </c>
      <c r="U25" s="50">
        <v>43738</v>
      </c>
      <c r="V25" s="40" t="s">
        <v>27</v>
      </c>
      <c r="W25" s="40" t="s">
        <v>26</v>
      </c>
      <c r="X25" s="50">
        <v>43646</v>
      </c>
      <c r="Y25" s="40" t="s">
        <v>25</v>
      </c>
      <c r="Z25" s="6">
        <v>43585</v>
      </c>
      <c r="AA25" s="6">
        <v>43555</v>
      </c>
      <c r="AB25" s="40" t="s">
        <v>24</v>
      </c>
      <c r="AC25" s="6">
        <v>43496</v>
      </c>
    </row>
    <row r="26" spans="1:34" x14ac:dyDescent="0.2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10">
        <v>-2562</v>
      </c>
      <c r="H26" s="10">
        <v>1097</v>
      </c>
      <c r="I26" s="10">
        <v>1907</v>
      </c>
      <c r="J26" s="10">
        <v>547</v>
      </c>
      <c r="K26" s="10">
        <v>1161</v>
      </c>
      <c r="L26" s="10">
        <v>3573</v>
      </c>
      <c r="M26" s="10">
        <v>4358</v>
      </c>
      <c r="N26" s="10">
        <v>6125</v>
      </c>
      <c r="O26" s="10">
        <v>-586</v>
      </c>
      <c r="P26" s="10">
        <v>4561</v>
      </c>
      <c r="Q26" s="10">
        <v>503</v>
      </c>
      <c r="R26" s="34">
        <v>1119</v>
      </c>
      <c r="S26" s="34">
        <v>633</v>
      </c>
      <c r="T26" s="7">
        <v>404</v>
      </c>
      <c r="U26" s="7">
        <v>313</v>
      </c>
      <c r="V26" s="10">
        <v>257</v>
      </c>
      <c r="W26" s="10">
        <v>376</v>
      </c>
      <c r="X26" s="10">
        <v>281</v>
      </c>
      <c r="Y26" s="10">
        <v>225</v>
      </c>
      <c r="Z26" s="10">
        <v>252</v>
      </c>
      <c r="AA26" s="36">
        <v>122</v>
      </c>
      <c r="AB26" s="10">
        <v>129</v>
      </c>
      <c r="AC26" s="10">
        <v>73</v>
      </c>
    </row>
    <row r="27" spans="1:34" x14ac:dyDescent="0.2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10">
        <v>271</v>
      </c>
      <c r="H27" s="10">
        <v>1284</v>
      </c>
      <c r="I27" s="10">
        <v>1916</v>
      </c>
      <c r="J27" s="10">
        <v>769</v>
      </c>
      <c r="K27" s="10">
        <v>563</v>
      </c>
      <c r="L27" s="10">
        <v>5410</v>
      </c>
      <c r="M27" s="10">
        <v>8912</v>
      </c>
      <c r="N27" s="10">
        <v>-3857</v>
      </c>
      <c r="O27" s="10">
        <v>-1105</v>
      </c>
      <c r="P27" s="10">
        <v>1928</v>
      </c>
      <c r="Q27" s="10">
        <v>-1223</v>
      </c>
      <c r="R27" s="34">
        <v>-464</v>
      </c>
      <c r="S27" s="34">
        <v>-479</v>
      </c>
      <c r="T27" s="7">
        <v>-519</v>
      </c>
      <c r="U27" s="7">
        <v>-587</v>
      </c>
      <c r="V27" s="7">
        <v>-594</v>
      </c>
      <c r="W27" s="7">
        <v>-460</v>
      </c>
      <c r="X27" s="7">
        <v>-440</v>
      </c>
      <c r="Y27" s="7">
        <v>-261</v>
      </c>
      <c r="Z27" s="7">
        <v>-206</v>
      </c>
      <c r="AA27" s="49">
        <v>-320</v>
      </c>
      <c r="AB27" s="7">
        <v>-147</v>
      </c>
      <c r="AC27" s="7">
        <v>28</v>
      </c>
    </row>
    <row r="28" spans="1:34" x14ac:dyDescent="0.2">
      <c r="A28" t="s">
        <v>14</v>
      </c>
      <c r="B28" s="1"/>
      <c r="C28" s="1"/>
      <c r="D28" s="1"/>
      <c r="E28" s="1"/>
      <c r="F28" s="1"/>
      <c r="G28" s="10"/>
      <c r="H28" s="10"/>
      <c r="I28" s="10"/>
      <c r="J28" s="10"/>
      <c r="K28" s="10"/>
      <c r="L28" s="10">
        <v>-19</v>
      </c>
      <c r="M28" s="10">
        <v>9</v>
      </c>
      <c r="N28" s="10">
        <v>1983</v>
      </c>
      <c r="O28" s="10">
        <v>389</v>
      </c>
      <c r="P28" s="10">
        <v>100</v>
      </c>
      <c r="Q28" s="10">
        <v>-68</v>
      </c>
      <c r="R28" s="34">
        <v>122</v>
      </c>
      <c r="S28" s="34">
        <v>59</v>
      </c>
      <c r="T28" s="7">
        <v>71</v>
      </c>
      <c r="U28" s="7">
        <v>88</v>
      </c>
      <c r="V28" s="7">
        <v>87</v>
      </c>
      <c r="W28" s="7">
        <v>83</v>
      </c>
      <c r="X28" s="7">
        <v>98</v>
      </c>
      <c r="Y28" s="7">
        <v>81</v>
      </c>
      <c r="Z28" s="7">
        <v>38</v>
      </c>
      <c r="AA28" s="49">
        <v>-3</v>
      </c>
      <c r="AB28" s="7">
        <v>0</v>
      </c>
      <c r="AC28" s="7">
        <v>-20</v>
      </c>
    </row>
    <row r="29" spans="1:34" x14ac:dyDescent="0.2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10">
        <f>SUM(G26:G27)</f>
        <v>-2291</v>
      </c>
      <c r="H29" s="10">
        <v>2381</v>
      </c>
      <c r="I29" s="10">
        <f>SUM(I26:I27)</f>
        <v>3823</v>
      </c>
      <c r="J29" s="10">
        <v>1316</v>
      </c>
      <c r="K29" s="10">
        <v>1724</v>
      </c>
      <c r="L29" s="10">
        <v>8965</v>
      </c>
      <c r="M29" s="10">
        <v>13279</v>
      </c>
      <c r="N29" s="10">
        <v>4251</v>
      </c>
      <c r="O29" s="10">
        <v>-1301</v>
      </c>
      <c r="P29" s="10">
        <v>6589</v>
      </c>
      <c r="Q29" s="10">
        <v>-788</v>
      </c>
      <c r="R29" s="34">
        <v>778</v>
      </c>
      <c r="S29" s="34">
        <v>214</v>
      </c>
      <c r="T29" s="7">
        <v>-44</v>
      </c>
      <c r="U29" s="7">
        <v>-410</v>
      </c>
      <c r="V29" s="7">
        <v>-250</v>
      </c>
      <c r="W29" s="7">
        <v>-1</v>
      </c>
      <c r="X29" s="7">
        <v>-61</v>
      </c>
      <c r="Y29" s="7">
        <v>44</v>
      </c>
      <c r="Z29" s="7">
        <v>84</v>
      </c>
      <c r="AA29" s="49">
        <v>-201</v>
      </c>
      <c r="AB29" s="7">
        <v>-18</v>
      </c>
      <c r="AC29" s="7">
        <v>81</v>
      </c>
    </row>
    <row r="30" spans="1:34" x14ac:dyDescent="0.2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10">
        <v>-163</v>
      </c>
      <c r="H30" s="10">
        <v>137</v>
      </c>
      <c r="I30" s="10">
        <v>37</v>
      </c>
      <c r="J30" s="10">
        <v>-17</v>
      </c>
      <c r="K30" s="10">
        <v>-6</v>
      </c>
      <c r="L30" s="10">
        <v>64</v>
      </c>
      <c r="M30" s="10">
        <v>111</v>
      </c>
      <c r="N30" s="10">
        <v>281</v>
      </c>
      <c r="O30" s="10">
        <v>325</v>
      </c>
      <c r="P30" s="10">
        <v>331</v>
      </c>
      <c r="Q30" s="10">
        <v>259</v>
      </c>
      <c r="R30" s="34">
        <v>72</v>
      </c>
      <c r="S30" s="34">
        <v>48</v>
      </c>
      <c r="T30" s="7">
        <v>45</v>
      </c>
      <c r="U30" s="7">
        <v>6</v>
      </c>
      <c r="V30" s="7">
        <v>15</v>
      </c>
      <c r="W30" s="7">
        <v>22</v>
      </c>
      <c r="X30" s="7">
        <v>-39</v>
      </c>
      <c r="Y30" s="7">
        <v>-31</v>
      </c>
      <c r="Z30" s="7">
        <v>-35</v>
      </c>
      <c r="AA30" s="49">
        <v>-99</v>
      </c>
      <c r="AB30" s="7">
        <v>-89</v>
      </c>
      <c r="AC30" s="7">
        <v>57</v>
      </c>
    </row>
    <row r="31" spans="1:34" x14ac:dyDescent="0.2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10">
        <v>-2454</v>
      </c>
      <c r="H31" s="10">
        <v>2518</v>
      </c>
      <c r="I31" s="10">
        <v>3860</v>
      </c>
      <c r="J31" s="10">
        <v>1299</v>
      </c>
      <c r="K31" s="10">
        <v>1718</v>
      </c>
      <c r="L31" s="10">
        <v>9029</v>
      </c>
      <c r="M31" s="10">
        <v>13390</v>
      </c>
      <c r="N31" s="10">
        <v>4532</v>
      </c>
      <c r="O31" s="10">
        <v>-976</v>
      </c>
      <c r="P31" s="10">
        <v>6920</v>
      </c>
      <c r="Q31" s="10">
        <v>58</v>
      </c>
      <c r="R31" s="34">
        <v>850</v>
      </c>
      <c r="S31" s="34">
        <v>261</v>
      </c>
      <c r="T31" s="7">
        <v>1</v>
      </c>
      <c r="U31" s="7">
        <v>-180</v>
      </c>
      <c r="V31" s="7">
        <v>-235</v>
      </c>
      <c r="W31" s="7">
        <v>21</v>
      </c>
      <c r="X31" s="7">
        <v>-100</v>
      </c>
      <c r="Y31" s="7">
        <v>13</v>
      </c>
      <c r="Z31" s="7">
        <v>49</v>
      </c>
      <c r="AA31" s="49">
        <v>-300</v>
      </c>
      <c r="AB31" s="7">
        <v>-107</v>
      </c>
      <c r="AC31" s="7">
        <v>137</v>
      </c>
    </row>
    <row r="32" spans="1:34" x14ac:dyDescent="0.2">
      <c r="B32" s="1"/>
      <c r="C32" s="1"/>
      <c r="D32" s="1"/>
      <c r="E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32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</row>
    <row r="33" spans="1:29" x14ac:dyDescent="0.2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8">
        <v>2008</v>
      </c>
      <c r="H33" s="8">
        <v>2009</v>
      </c>
      <c r="I33" s="8">
        <v>2010</v>
      </c>
      <c r="J33" s="21">
        <v>2011</v>
      </c>
      <c r="K33" s="24">
        <v>2012</v>
      </c>
      <c r="L33" s="21" t="s">
        <v>16</v>
      </c>
      <c r="M33" s="21" t="s">
        <v>17</v>
      </c>
      <c r="N33" s="21" t="s">
        <v>18</v>
      </c>
      <c r="O33" s="21" t="s">
        <v>19</v>
      </c>
      <c r="P33" s="21" t="s">
        <v>20</v>
      </c>
      <c r="Q33" s="21" t="s">
        <v>21</v>
      </c>
      <c r="R33" s="50">
        <v>43830</v>
      </c>
      <c r="S33" s="50">
        <v>43799</v>
      </c>
      <c r="T33" s="40" t="s">
        <v>28</v>
      </c>
      <c r="U33" s="50">
        <v>43738</v>
      </c>
      <c r="V33" s="40" t="s">
        <v>27</v>
      </c>
      <c r="W33" s="40" t="s">
        <v>26</v>
      </c>
      <c r="X33" s="50">
        <v>43646</v>
      </c>
      <c r="Y33" s="40" t="s">
        <v>25</v>
      </c>
      <c r="Z33" s="6">
        <v>43585</v>
      </c>
      <c r="AA33" s="6">
        <v>43555</v>
      </c>
      <c r="AB33" s="40" t="s">
        <v>24</v>
      </c>
      <c r="AC33" s="6">
        <v>43496</v>
      </c>
    </row>
    <row r="34" spans="1:29" x14ac:dyDescent="0.2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10">
        <v>-10189</v>
      </c>
      <c r="H34" s="10">
        <v>1125</v>
      </c>
      <c r="I34" s="10">
        <v>3042</v>
      </c>
      <c r="J34" s="10">
        <v>3462</v>
      </c>
      <c r="K34" s="10">
        <v>4986</v>
      </c>
      <c r="L34" s="10">
        <v>1293</v>
      </c>
      <c r="M34" s="10">
        <v>3236</v>
      </c>
      <c r="N34" s="10">
        <v>2764</v>
      </c>
      <c r="O34" s="10">
        <v>3485</v>
      </c>
      <c r="P34" s="10">
        <v>10901</v>
      </c>
      <c r="Q34" s="10">
        <v>-1210</v>
      </c>
      <c r="R34" s="34">
        <v>6847</v>
      </c>
      <c r="S34" s="34">
        <v>6644</v>
      </c>
      <c r="T34" s="7">
        <v>5693</v>
      </c>
      <c r="U34" s="7">
        <v>4999</v>
      </c>
      <c r="V34" s="7">
        <v>5231</v>
      </c>
      <c r="W34" s="7">
        <v>5288</v>
      </c>
      <c r="X34" s="7">
        <v>4451</v>
      </c>
      <c r="Y34" s="7">
        <v>3841</v>
      </c>
      <c r="Z34" s="7">
        <v>3101</v>
      </c>
      <c r="AA34" s="49">
        <v>1930</v>
      </c>
      <c r="AB34" s="7">
        <v>1440</v>
      </c>
      <c r="AC34" s="7">
        <v>816</v>
      </c>
    </row>
    <row r="35" spans="1:29" x14ac:dyDescent="0.2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10">
        <v>-2383</v>
      </c>
      <c r="H35" s="10">
        <v>11124</v>
      </c>
      <c r="I35" s="10">
        <v>18156</v>
      </c>
      <c r="J35" s="10">
        <v>21908</v>
      </c>
      <c r="K35" s="10">
        <v>25746</v>
      </c>
      <c r="L35" s="10">
        <v>-3538</v>
      </c>
      <c r="M35" s="10">
        <v>87847</v>
      </c>
      <c r="N35" s="10">
        <v>17071</v>
      </c>
      <c r="O35" s="10">
        <v>15323</v>
      </c>
      <c r="P35" s="10">
        <v>4675</v>
      </c>
      <c r="Q35" s="10">
        <v>8615</v>
      </c>
      <c r="R35" s="34">
        <v>32668</v>
      </c>
      <c r="S35" s="34">
        <v>31283</v>
      </c>
      <c r="T35" s="7">
        <v>31167</v>
      </c>
      <c r="U35" s="7">
        <v>30589</v>
      </c>
      <c r="V35" s="7">
        <v>32075</v>
      </c>
      <c r="W35" s="7">
        <v>32164</v>
      </c>
      <c r="X35" s="7">
        <v>25539</v>
      </c>
      <c r="Y35" s="7">
        <v>25575</v>
      </c>
      <c r="Z35" s="7">
        <v>17231</v>
      </c>
      <c r="AA35" s="49">
        <v>13051</v>
      </c>
      <c r="AB35" s="7">
        <v>6206</v>
      </c>
      <c r="AC35" s="7">
        <v>1006</v>
      </c>
    </row>
    <row r="36" spans="1:29" x14ac:dyDescent="0.2">
      <c r="A36" t="s">
        <v>14</v>
      </c>
      <c r="B36" s="1"/>
      <c r="C36" s="1"/>
      <c r="D36" s="1"/>
      <c r="E36" s="1"/>
      <c r="F36" s="1"/>
      <c r="G36" s="10"/>
      <c r="H36" s="10"/>
      <c r="I36" s="10"/>
      <c r="J36" s="10"/>
      <c r="K36" s="10"/>
      <c r="L36" s="10">
        <v>7098</v>
      </c>
      <c r="M36" s="10">
        <v>6304</v>
      </c>
      <c r="N36" s="10">
        <v>11939</v>
      </c>
      <c r="O36" s="10">
        <v>6063</v>
      </c>
      <c r="P36" s="10">
        <v>10812</v>
      </c>
      <c r="Q36" s="10">
        <v>8583</v>
      </c>
      <c r="R36" s="34">
        <v>3132</v>
      </c>
      <c r="S36" s="34">
        <v>3290</v>
      </c>
      <c r="T36" s="7">
        <v>5455</v>
      </c>
      <c r="U36" s="7">
        <v>4740</v>
      </c>
      <c r="V36" s="7">
        <v>3913</v>
      </c>
      <c r="W36" s="7">
        <v>4698</v>
      </c>
      <c r="X36" s="7">
        <v>4157</v>
      </c>
      <c r="Y36" s="7">
        <v>3886</v>
      </c>
      <c r="Z36" s="7">
        <v>3550</v>
      </c>
      <c r="AA36" s="49">
        <v>2330</v>
      </c>
      <c r="AB36" s="7">
        <v>2069</v>
      </c>
      <c r="AC36" s="7">
        <v>1682</v>
      </c>
    </row>
    <row r="37" spans="1:29" x14ac:dyDescent="0.2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10">
        <v>-12572</v>
      </c>
      <c r="H37" s="10">
        <v>5274</v>
      </c>
      <c r="I37" s="10">
        <v>21198</v>
      </c>
      <c r="J37" s="10">
        <v>25369</v>
      </c>
      <c r="K37" s="10">
        <v>30732</v>
      </c>
      <c r="L37" s="10">
        <v>4853</v>
      </c>
      <c r="M37" s="10">
        <v>97387</v>
      </c>
      <c r="N37" s="10">
        <v>31774</v>
      </c>
      <c r="O37" s="10">
        <v>24871</v>
      </c>
      <c r="P37" s="10">
        <v>26389</v>
      </c>
      <c r="Q37" s="10">
        <v>15988</v>
      </c>
      <c r="R37" s="34">
        <v>42648</v>
      </c>
      <c r="S37" s="34">
        <v>41217</v>
      </c>
      <c r="T37" s="7">
        <v>42314</v>
      </c>
      <c r="U37" s="7">
        <v>40328</v>
      </c>
      <c r="V37" s="7">
        <v>41219</v>
      </c>
      <c r="W37" s="7">
        <v>42150</v>
      </c>
      <c r="X37" s="7">
        <v>34147</v>
      </c>
      <c r="Y37" s="7">
        <v>33302</v>
      </c>
      <c r="Z37" s="7">
        <v>23882</v>
      </c>
      <c r="AA37" s="49">
        <v>17311</v>
      </c>
      <c r="AB37" s="7">
        <v>9715</v>
      </c>
      <c r="AC37" s="7">
        <v>3504</v>
      </c>
    </row>
    <row r="38" spans="1:29" x14ac:dyDescent="0.2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10">
        <v>-461</v>
      </c>
      <c r="H38" s="10">
        <v>-87</v>
      </c>
      <c r="I38" s="10">
        <v>990</v>
      </c>
      <c r="J38" s="10">
        <v>835</v>
      </c>
      <c r="K38" s="10">
        <v>1606</v>
      </c>
      <c r="L38" s="10">
        <v>4464</v>
      </c>
      <c r="M38" s="10">
        <v>4832</v>
      </c>
      <c r="N38" s="10">
        <v>-1947</v>
      </c>
      <c r="O38" s="10">
        <v>2123</v>
      </c>
      <c r="P38" s="10">
        <v>8338</v>
      </c>
      <c r="Q38" s="10">
        <v>7206</v>
      </c>
      <c r="R38" s="34">
        <v>4169</v>
      </c>
      <c r="S38" s="34">
        <v>3579</v>
      </c>
      <c r="T38" s="7">
        <v>3751</v>
      </c>
      <c r="U38" s="7">
        <v>3412</v>
      </c>
      <c r="V38" s="7">
        <v>2805</v>
      </c>
      <c r="W38" s="7">
        <v>2935</v>
      </c>
      <c r="X38" s="7">
        <v>1942</v>
      </c>
      <c r="Y38" s="7">
        <v>1876</v>
      </c>
      <c r="Z38" s="7">
        <v>2049</v>
      </c>
      <c r="AA38" s="49">
        <v>1569</v>
      </c>
      <c r="AB38" s="7">
        <v>908</v>
      </c>
      <c r="AC38" s="7">
        <v>782</v>
      </c>
    </row>
    <row r="39" spans="1:29" x14ac:dyDescent="0.2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10">
        <v>-13537</v>
      </c>
      <c r="H39" s="10">
        <v>12162</v>
      </c>
      <c r="I39" s="10">
        <v>26912</v>
      </c>
      <c r="J39" s="10">
        <v>26204</v>
      </c>
      <c r="K39" s="10">
        <v>32338</v>
      </c>
      <c r="L39" s="10">
        <v>9317</v>
      </c>
      <c r="M39" s="10">
        <v>102219</v>
      </c>
      <c r="N39" s="10">
        <v>29827</v>
      </c>
      <c r="O39" s="10">
        <v>26994</v>
      </c>
      <c r="P39" s="10">
        <v>34727</v>
      </c>
      <c r="Q39" s="10">
        <v>23194</v>
      </c>
      <c r="R39" s="34">
        <v>46817</v>
      </c>
      <c r="S39" s="34">
        <v>44796</v>
      </c>
      <c r="T39" s="7">
        <v>46066</v>
      </c>
      <c r="U39" s="7">
        <v>43740</v>
      </c>
      <c r="V39" s="7">
        <v>44024</v>
      </c>
      <c r="W39" s="7">
        <v>45085</v>
      </c>
      <c r="X39" s="7">
        <v>36089</v>
      </c>
      <c r="Y39" s="7">
        <v>35178</v>
      </c>
      <c r="Z39" s="7">
        <v>25931</v>
      </c>
      <c r="AA39" s="49">
        <v>18880</v>
      </c>
      <c r="AB39" s="7">
        <v>10623</v>
      </c>
      <c r="AC39" s="7">
        <v>4287</v>
      </c>
    </row>
    <row r="40" spans="1:29" x14ac:dyDescent="0.2">
      <c r="B40" s="1"/>
      <c r="C40" s="1"/>
      <c r="D40" s="1"/>
      <c r="E40" s="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32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</row>
    <row r="41" spans="1:29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8">
        <v>2008</v>
      </c>
      <c r="H41" s="8">
        <v>2009</v>
      </c>
      <c r="I41" s="8">
        <v>2010</v>
      </c>
      <c r="J41" s="21">
        <v>2011</v>
      </c>
      <c r="K41" s="24">
        <v>2012</v>
      </c>
      <c r="L41" s="21" t="s">
        <v>16</v>
      </c>
      <c r="M41" s="21" t="s">
        <v>17</v>
      </c>
      <c r="N41" s="21" t="s">
        <v>18</v>
      </c>
      <c r="O41" s="21" t="s">
        <v>19</v>
      </c>
      <c r="P41" s="21" t="s">
        <v>20</v>
      </c>
      <c r="Q41" s="21" t="s">
        <v>21</v>
      </c>
      <c r="R41" s="50">
        <v>43830</v>
      </c>
      <c r="S41" s="50">
        <v>43799</v>
      </c>
      <c r="T41" s="40" t="s">
        <v>28</v>
      </c>
      <c r="U41" s="50">
        <v>43738</v>
      </c>
      <c r="V41" s="40" t="s">
        <v>27</v>
      </c>
      <c r="W41" s="40" t="s">
        <v>26</v>
      </c>
      <c r="X41" s="50">
        <v>43646</v>
      </c>
      <c r="Y41" s="40" t="s">
        <v>25</v>
      </c>
      <c r="Z41" s="6">
        <v>43585</v>
      </c>
      <c r="AA41" s="6">
        <v>43555</v>
      </c>
      <c r="AB41" s="40" t="s">
        <v>24</v>
      </c>
      <c r="AC41" s="6">
        <v>43496</v>
      </c>
    </row>
    <row r="42" spans="1:29" x14ac:dyDescent="0.2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10">
        <v>222</v>
      </c>
      <c r="H42" s="10">
        <v>-368</v>
      </c>
      <c r="I42" s="10">
        <v>-365</v>
      </c>
      <c r="J42" s="10">
        <v>-89</v>
      </c>
      <c r="K42" s="10">
        <v>-97</v>
      </c>
      <c r="L42" s="10">
        <v>-206</v>
      </c>
      <c r="M42" s="10">
        <v>177</v>
      </c>
      <c r="N42" s="10">
        <v>271</v>
      </c>
      <c r="O42" s="10">
        <v>-502</v>
      </c>
      <c r="P42" s="10">
        <v>-98</v>
      </c>
      <c r="Q42" s="10">
        <v>-305</v>
      </c>
      <c r="R42" s="34">
        <v>-25</v>
      </c>
      <c r="S42" s="34">
        <v>46</v>
      </c>
      <c r="T42" s="7">
        <v>29</v>
      </c>
      <c r="U42" s="7">
        <v>57</v>
      </c>
      <c r="V42" s="7">
        <v>65</v>
      </c>
      <c r="W42" s="7">
        <v>65</v>
      </c>
      <c r="X42" s="7">
        <v>68</v>
      </c>
      <c r="Y42" s="7">
        <v>62</v>
      </c>
      <c r="Z42" s="7">
        <v>67</v>
      </c>
      <c r="AA42" s="49">
        <v>72</v>
      </c>
      <c r="AB42" s="7">
        <v>35</v>
      </c>
      <c r="AC42" s="7">
        <v>4</v>
      </c>
    </row>
    <row r="43" spans="1:29" x14ac:dyDescent="0.2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10">
        <v>243</v>
      </c>
      <c r="H43" s="10">
        <v>134</v>
      </c>
      <c r="I43" s="10">
        <v>-568</v>
      </c>
      <c r="J43" s="10">
        <v>839</v>
      </c>
      <c r="K43" s="10">
        <v>335</v>
      </c>
      <c r="L43" s="10">
        <v>-905</v>
      </c>
      <c r="M43" s="10">
        <v>-776</v>
      </c>
      <c r="N43" s="10">
        <v>234</v>
      </c>
      <c r="O43" s="10">
        <v>-735</v>
      </c>
      <c r="P43" s="10">
        <v>914</v>
      </c>
      <c r="Q43" s="10">
        <v>39</v>
      </c>
      <c r="R43" s="34">
        <v>-399</v>
      </c>
      <c r="S43" s="34">
        <v>-506</v>
      </c>
      <c r="T43" s="7">
        <v>-511</v>
      </c>
      <c r="U43" s="7">
        <v>-471</v>
      </c>
      <c r="V43" s="7">
        <v>-442</v>
      </c>
      <c r="W43" s="7">
        <v>-357</v>
      </c>
      <c r="X43" s="7">
        <v>-320</v>
      </c>
      <c r="Y43" s="7">
        <v>-136</v>
      </c>
      <c r="Z43" s="7">
        <v>-140</v>
      </c>
      <c r="AA43" s="49">
        <v>-29</v>
      </c>
      <c r="AB43" s="7">
        <v>-138</v>
      </c>
      <c r="AC43" s="7">
        <v>-123</v>
      </c>
    </row>
    <row r="44" spans="1:29" x14ac:dyDescent="0.2">
      <c r="A44" t="s">
        <v>14</v>
      </c>
      <c r="B44" s="1"/>
      <c r="C44" s="1"/>
      <c r="D44" s="1"/>
      <c r="E44" s="1"/>
      <c r="F44" s="1"/>
      <c r="G44" s="10"/>
      <c r="H44" s="10"/>
      <c r="I44" s="10"/>
      <c r="J44" s="10"/>
      <c r="K44" s="10"/>
      <c r="L44" s="10">
        <v>0</v>
      </c>
      <c r="M44" s="10">
        <v>0</v>
      </c>
      <c r="N44" s="10">
        <v>0</v>
      </c>
      <c r="O44" s="10">
        <v>31</v>
      </c>
      <c r="P44" s="10">
        <v>24</v>
      </c>
      <c r="Q44" s="10">
        <v>1</v>
      </c>
      <c r="R44" s="34">
        <v>6</v>
      </c>
      <c r="S44" s="34">
        <v>5</v>
      </c>
      <c r="T44" s="7">
        <v>4</v>
      </c>
      <c r="U44" s="7">
        <v>3</v>
      </c>
      <c r="V44" s="7">
        <v>1</v>
      </c>
      <c r="W44" s="7">
        <v>2</v>
      </c>
      <c r="X44" s="7">
        <v>-1</v>
      </c>
      <c r="Y44" s="7">
        <v>3</v>
      </c>
      <c r="Z44" s="7">
        <v>4</v>
      </c>
      <c r="AA44" s="49">
        <v>3</v>
      </c>
      <c r="AB44" s="7">
        <v>2</v>
      </c>
      <c r="AC44" s="7">
        <v>1</v>
      </c>
    </row>
    <row r="45" spans="1:29" x14ac:dyDescent="0.2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10">
        <f>SUM(G42:G43)</f>
        <v>465</v>
      </c>
      <c r="H45" s="10">
        <v>-234</v>
      </c>
      <c r="I45" s="10">
        <f>SUM(I42:I43)</f>
        <v>-933</v>
      </c>
      <c r="J45" s="10">
        <v>750</v>
      </c>
      <c r="K45" s="10">
        <v>238</v>
      </c>
      <c r="L45" s="10">
        <v>-1111</v>
      </c>
      <c r="M45" s="10">
        <v>-599</v>
      </c>
      <c r="N45" s="10">
        <v>504</v>
      </c>
      <c r="O45" s="10">
        <v>-1206</v>
      </c>
      <c r="P45" s="10">
        <v>840</v>
      </c>
      <c r="Q45" s="10">
        <v>-265</v>
      </c>
      <c r="R45" s="34">
        <v>-419</v>
      </c>
      <c r="S45" s="34">
        <v>-455</v>
      </c>
      <c r="T45" s="7">
        <v>-478</v>
      </c>
      <c r="U45" s="7">
        <v>-410</v>
      </c>
      <c r="V45" s="7">
        <v>-376</v>
      </c>
      <c r="W45" s="7">
        <v>-290</v>
      </c>
      <c r="X45" s="7">
        <v>-250</v>
      </c>
      <c r="Y45" s="7">
        <v>-71</v>
      </c>
      <c r="Z45" s="7">
        <v>-69</v>
      </c>
      <c r="AA45" s="49">
        <v>45</v>
      </c>
      <c r="AB45" s="7">
        <v>-102</v>
      </c>
      <c r="AC45" s="7">
        <v>-118</v>
      </c>
    </row>
    <row r="46" spans="1:29" x14ac:dyDescent="0.2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10">
        <v>44</v>
      </c>
      <c r="H46" s="10">
        <v>44</v>
      </c>
      <c r="I46" s="10">
        <v>16</v>
      </c>
      <c r="J46" s="10">
        <v>-7</v>
      </c>
      <c r="K46" s="10">
        <v>59</v>
      </c>
      <c r="L46" s="10">
        <v>530</v>
      </c>
      <c r="M46" s="10">
        <v>816</v>
      </c>
      <c r="N46" s="10">
        <v>505</v>
      </c>
      <c r="O46" s="10">
        <v>903</v>
      </c>
      <c r="P46" s="10">
        <v>809</v>
      </c>
      <c r="Q46" s="10">
        <v>323</v>
      </c>
      <c r="R46" s="34">
        <v>207</v>
      </c>
      <c r="S46" s="34">
        <v>207</v>
      </c>
      <c r="T46" s="7">
        <v>212</v>
      </c>
      <c r="U46" s="7">
        <v>196</v>
      </c>
      <c r="V46" s="7">
        <v>145</v>
      </c>
      <c r="W46" s="7">
        <v>132</v>
      </c>
      <c r="X46" s="7">
        <v>118</v>
      </c>
      <c r="Y46" s="7">
        <v>109</v>
      </c>
      <c r="Z46" s="7">
        <v>109</v>
      </c>
      <c r="AA46" s="49">
        <v>51</v>
      </c>
      <c r="AB46" s="7">
        <v>47</v>
      </c>
      <c r="AC46" s="7">
        <v>62</v>
      </c>
    </row>
    <row r="47" spans="1:29" x14ac:dyDescent="0.2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10">
        <v>509</v>
      </c>
      <c r="H47" s="10">
        <v>-190</v>
      </c>
      <c r="I47" s="10">
        <v>-918</v>
      </c>
      <c r="J47" s="10">
        <v>743</v>
      </c>
      <c r="K47" s="10">
        <v>297</v>
      </c>
      <c r="L47" s="10">
        <v>-582</v>
      </c>
      <c r="M47" s="10">
        <v>217</v>
      </c>
      <c r="N47" s="10">
        <v>1009</v>
      </c>
      <c r="O47" s="10">
        <v>-303</v>
      </c>
      <c r="P47" s="10">
        <v>1648</v>
      </c>
      <c r="Q47" s="10">
        <v>58</v>
      </c>
      <c r="R47" s="34">
        <v>-211</v>
      </c>
      <c r="S47" s="34">
        <v>-247</v>
      </c>
      <c r="T47" s="7">
        <v>-266</v>
      </c>
      <c r="U47" s="7">
        <v>-215</v>
      </c>
      <c r="V47" s="7">
        <v>-231</v>
      </c>
      <c r="W47" s="7">
        <v>-158</v>
      </c>
      <c r="X47" s="7">
        <v>-133</v>
      </c>
      <c r="Y47" s="7">
        <v>37</v>
      </c>
      <c r="Z47" s="7">
        <v>39</v>
      </c>
      <c r="AA47" s="49">
        <v>96</v>
      </c>
      <c r="AB47" s="7">
        <v>-55</v>
      </c>
      <c r="AC47" s="7">
        <v>-56</v>
      </c>
    </row>
    <row r="49" spans="1:28" x14ac:dyDescent="0.2">
      <c r="A49" s="30" t="s">
        <v>15</v>
      </c>
      <c r="B49" s="2"/>
      <c r="C49" s="2"/>
      <c r="D49" s="2"/>
      <c r="E49" s="2"/>
      <c r="F49" s="2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2">
      <c r="B50" s="1"/>
      <c r="C50" s="1"/>
      <c r="D50" s="1"/>
      <c r="E50" s="1"/>
      <c r="F50" s="1"/>
      <c r="G50" s="1"/>
      <c r="H50" s="1"/>
      <c r="I50" s="1"/>
      <c r="J50" s="1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</row>
    <row r="51" spans="1:28" x14ac:dyDescent="0.2">
      <c r="B51" s="1"/>
      <c r="C51" s="1"/>
      <c r="D51" s="1"/>
      <c r="E51" s="1"/>
      <c r="F51" s="1"/>
      <c r="G51" s="1"/>
      <c r="H51" s="1"/>
      <c r="I51" s="1"/>
      <c r="J51" s="1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</row>
    <row r="52" spans="1:28" x14ac:dyDescent="0.2">
      <c r="B52" s="1"/>
      <c r="C52" s="1"/>
      <c r="D52" s="1"/>
      <c r="E52" s="1"/>
      <c r="F52" s="1"/>
      <c r="G52" s="1"/>
      <c r="H52" s="1"/>
      <c r="I52" s="1"/>
      <c r="J52" s="1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</row>
    <row r="53" spans="1:28" x14ac:dyDescent="0.2">
      <c r="B53" s="1"/>
      <c r="C53" s="1"/>
      <c r="D53" s="1"/>
      <c r="E53" s="1"/>
      <c r="F53" s="1"/>
      <c r="G53" s="1"/>
      <c r="H53" s="1"/>
      <c r="I53" s="1"/>
      <c r="J53" s="1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</row>
    <row r="54" spans="1:28" x14ac:dyDescent="0.2">
      <c r="B54" s="1"/>
      <c r="C54" s="1"/>
      <c r="D54" s="1"/>
      <c r="E54" s="1"/>
      <c r="F54" s="1"/>
      <c r="G54" s="1"/>
      <c r="H54" s="1"/>
      <c r="I54" s="1"/>
      <c r="J54" s="1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L54"/>
  <sheetViews>
    <sheetView topLeftCell="A16" zoomScaleNormal="100" workbookViewId="0">
      <selection activeCell="R41" activeCellId="4" sqref="R9:S15 R17:S23 R25:S31 R33:S39 R41:S46"/>
    </sheetView>
  </sheetViews>
  <sheetFormatPr baseColWidth="10" defaultRowHeight="12.75" x14ac:dyDescent="0.2"/>
  <cols>
    <col min="1" max="1" width="31.7109375" customWidth="1"/>
    <col min="2" max="2" width="6.28515625" hidden="1" customWidth="1"/>
    <col min="3" max="4" width="6.140625" hidden="1" customWidth="1"/>
    <col min="5" max="5" width="6.28515625" hidden="1" customWidth="1"/>
    <col min="6" max="6" width="6.140625" hidden="1" customWidth="1"/>
    <col min="7" max="8" width="7.28515625" customWidth="1"/>
    <col min="9" max="9" width="8.28515625" customWidth="1"/>
    <col min="10" max="10" width="6.85546875" customWidth="1"/>
    <col min="11" max="11" width="6.140625" customWidth="1"/>
    <col min="12" max="12" width="7" customWidth="1"/>
    <col min="13" max="13" width="7.42578125" customWidth="1"/>
    <col min="14" max="14" width="7.5703125" customWidth="1"/>
    <col min="15" max="15" width="7.85546875" customWidth="1"/>
    <col min="16" max="16" width="9.5703125" customWidth="1"/>
    <col min="17" max="17" width="9.5703125" style="22" customWidth="1"/>
    <col min="18" max="18" width="15.7109375" style="22" customWidth="1"/>
    <col min="19" max="19" width="13.85546875" style="22" customWidth="1"/>
    <col min="20" max="20" width="14" style="22" customWidth="1"/>
    <col min="21" max="21" width="12.140625" style="22" customWidth="1"/>
    <col min="22" max="22" width="12.42578125" style="22" customWidth="1"/>
    <col min="23" max="24" width="13.42578125" style="22" customWidth="1"/>
    <col min="25" max="26" width="13" style="22" customWidth="1"/>
    <col min="27" max="27" width="14.42578125" style="22" customWidth="1"/>
    <col min="28" max="28" width="12.42578125" style="39" customWidth="1"/>
    <col min="29" max="29" width="10.85546875" customWidth="1"/>
    <col min="30" max="31" width="10.140625" customWidth="1"/>
    <col min="32" max="35" width="9.85546875" customWidth="1"/>
    <col min="36" max="36" width="12" customWidth="1"/>
    <col min="37" max="37" width="10.7109375" customWidth="1"/>
  </cols>
  <sheetData>
    <row r="6" spans="1:38" ht="18" x14ac:dyDescent="0.25">
      <c r="A6" s="3" t="s">
        <v>22</v>
      </c>
    </row>
    <row r="7" spans="1:38" x14ac:dyDescent="0.2">
      <c r="A7" t="s">
        <v>10</v>
      </c>
    </row>
    <row r="8" spans="1:38" x14ac:dyDescent="0.2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46"/>
      <c r="AC8" s="37"/>
      <c r="AD8" s="37"/>
      <c r="AE8" s="37"/>
      <c r="AF8" s="37"/>
      <c r="AG8" s="37"/>
      <c r="AH8" s="37"/>
      <c r="AI8" s="37"/>
      <c r="AJ8" s="37"/>
      <c r="AK8" s="37"/>
      <c r="AL8" s="37"/>
    </row>
    <row r="9" spans="1:38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15">
        <v>2008</v>
      </c>
      <c r="H9" s="15">
        <v>2009</v>
      </c>
      <c r="I9" s="15">
        <v>2010</v>
      </c>
      <c r="J9" s="18">
        <v>2011</v>
      </c>
      <c r="K9" s="8">
        <v>2012</v>
      </c>
      <c r="L9" s="32">
        <v>2013</v>
      </c>
      <c r="M9" s="8">
        <v>2014</v>
      </c>
      <c r="N9" s="32">
        <v>2015</v>
      </c>
      <c r="O9" s="32">
        <v>2016</v>
      </c>
      <c r="P9" s="8">
        <v>2017</v>
      </c>
      <c r="Q9" s="32">
        <v>2018</v>
      </c>
      <c r="R9" s="6">
        <v>43830</v>
      </c>
      <c r="S9" s="6">
        <v>43799</v>
      </c>
      <c r="T9" s="6">
        <v>43769</v>
      </c>
      <c r="U9" s="35">
        <v>43738</v>
      </c>
      <c r="V9" s="35">
        <v>43708</v>
      </c>
      <c r="W9" s="6">
        <v>43677</v>
      </c>
      <c r="X9" s="35">
        <v>43646</v>
      </c>
      <c r="Y9" s="35">
        <v>43616</v>
      </c>
      <c r="Z9" s="6">
        <v>43585</v>
      </c>
      <c r="AA9" s="6">
        <v>43555</v>
      </c>
      <c r="AB9" s="47">
        <v>43524</v>
      </c>
      <c r="AC9" s="6">
        <v>43496</v>
      </c>
    </row>
    <row r="10" spans="1:38" x14ac:dyDescent="0.2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12">
        <v>89.5</v>
      </c>
      <c r="H10" s="12">
        <v>123.9</v>
      </c>
      <c r="I10" s="14">
        <v>160.80000000000001</v>
      </c>
      <c r="J10" s="19">
        <v>149.19999999999999</v>
      </c>
      <c r="K10" s="26">
        <v>164.3</v>
      </c>
      <c r="L10" s="26">
        <v>134.19999999999999</v>
      </c>
      <c r="M10" s="26">
        <v>150.9</v>
      </c>
      <c r="N10" s="26">
        <v>180.9</v>
      </c>
      <c r="O10" s="26">
        <v>192.2</v>
      </c>
      <c r="P10" s="26">
        <v>234.9</v>
      </c>
      <c r="Q10" s="26">
        <v>227.8</v>
      </c>
      <c r="R10" s="41">
        <v>279.10000000000002</v>
      </c>
      <c r="S10" s="41">
        <v>275.5</v>
      </c>
      <c r="T10" s="41">
        <v>265.39999999999998</v>
      </c>
      <c r="U10" s="41">
        <v>259.10000000000002</v>
      </c>
      <c r="V10" s="41">
        <v>255.6</v>
      </c>
      <c r="W10" s="41">
        <v>256.7</v>
      </c>
      <c r="X10" s="41">
        <v>253.1</v>
      </c>
      <c r="Y10" s="41">
        <v>246.2</v>
      </c>
      <c r="Z10" s="41">
        <v>252.2</v>
      </c>
      <c r="AA10" s="41">
        <v>242.3</v>
      </c>
      <c r="AB10" s="48">
        <v>241.9</v>
      </c>
      <c r="AC10" s="16">
        <v>234.4</v>
      </c>
    </row>
    <row r="11" spans="1:38" x14ac:dyDescent="0.2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12">
        <v>171</v>
      </c>
      <c r="H11" s="12">
        <v>228.7</v>
      </c>
      <c r="I11" s="14">
        <v>260.7</v>
      </c>
      <c r="J11" s="19">
        <v>266.5</v>
      </c>
      <c r="K11" s="27">
        <v>312.39999999999998</v>
      </c>
      <c r="L11" s="27">
        <v>353.7</v>
      </c>
      <c r="M11" s="27">
        <v>487.1</v>
      </c>
      <c r="N11" s="27">
        <v>514.5</v>
      </c>
      <c r="O11" s="27">
        <v>563.79999999999995</v>
      </c>
      <c r="P11" s="27">
        <v>631.1</v>
      </c>
      <c r="Q11" s="27">
        <v>618.70000000000005</v>
      </c>
      <c r="R11" s="42">
        <v>707.4</v>
      </c>
      <c r="S11" s="42">
        <v>707.5</v>
      </c>
      <c r="T11" s="42">
        <v>694.2</v>
      </c>
      <c r="U11" s="42">
        <v>685.1</v>
      </c>
      <c r="V11" s="42">
        <v>681.4</v>
      </c>
      <c r="W11" s="42">
        <v>680.7</v>
      </c>
      <c r="X11" s="42">
        <v>666.9</v>
      </c>
      <c r="Y11" s="42">
        <v>657</v>
      </c>
      <c r="Z11" s="42">
        <v>663.4</v>
      </c>
      <c r="AA11" s="42">
        <v>664.1</v>
      </c>
      <c r="AB11" s="43">
        <v>654.5</v>
      </c>
      <c r="AC11" s="16">
        <v>634.29999999999995</v>
      </c>
    </row>
    <row r="12" spans="1:38" x14ac:dyDescent="0.2">
      <c r="A12" t="s">
        <v>14</v>
      </c>
      <c r="B12" s="4"/>
      <c r="C12" s="4"/>
      <c r="D12" s="4"/>
      <c r="E12" s="4"/>
      <c r="F12" s="5"/>
      <c r="G12" s="12"/>
      <c r="H12" s="12"/>
      <c r="I12" s="14"/>
      <c r="J12" s="19"/>
      <c r="K12" s="27"/>
      <c r="L12" s="27">
        <v>72.3</v>
      </c>
      <c r="M12" s="27">
        <v>90.5</v>
      </c>
      <c r="N12" s="27">
        <v>106</v>
      </c>
      <c r="O12" s="27">
        <v>123.6</v>
      </c>
      <c r="P12" s="27">
        <v>162.9</v>
      </c>
      <c r="Q12" s="27">
        <v>171.4</v>
      </c>
      <c r="R12" s="42">
        <v>205.8</v>
      </c>
      <c r="S12" s="42">
        <v>207.8</v>
      </c>
      <c r="T12" s="42">
        <v>204.4</v>
      </c>
      <c r="U12" s="42">
        <v>200.2</v>
      </c>
      <c r="V12" s="42">
        <v>196.3</v>
      </c>
      <c r="W12" s="42">
        <v>197.8</v>
      </c>
      <c r="X12" s="42">
        <v>193.2</v>
      </c>
      <c r="Y12" s="42">
        <v>189.1</v>
      </c>
      <c r="Z12" s="42">
        <v>193</v>
      </c>
      <c r="AA12" s="42">
        <v>186.1</v>
      </c>
      <c r="AB12" s="43">
        <v>183.6</v>
      </c>
      <c r="AC12" s="16">
        <v>178.3</v>
      </c>
    </row>
    <row r="13" spans="1:38" x14ac:dyDescent="0.2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12">
        <f>SUM(G10:G11)</f>
        <v>260.5</v>
      </c>
      <c r="H13" s="12">
        <v>352.7</v>
      </c>
      <c r="I13" s="14">
        <f>SUM(I10:I11)</f>
        <v>421.5</v>
      </c>
      <c r="J13" s="19">
        <v>415.8</v>
      </c>
      <c r="K13" s="27">
        <v>476.7</v>
      </c>
      <c r="L13" s="27">
        <v>560.20000000000005</v>
      </c>
      <c r="M13" s="27">
        <v>728.4</v>
      </c>
      <c r="N13" s="27">
        <v>801.4</v>
      </c>
      <c r="O13" s="27">
        <v>879.5</v>
      </c>
      <c r="P13" s="27">
        <v>1028.9000000000001</v>
      </c>
      <c r="Q13" s="27">
        <v>1018</v>
      </c>
      <c r="R13" s="42">
        <v>1189.3</v>
      </c>
      <c r="S13" s="42">
        <v>1190.7</v>
      </c>
      <c r="T13" s="42">
        <v>1164</v>
      </c>
      <c r="U13" s="42">
        <v>1144.4000000000001</v>
      </c>
      <c r="V13" s="42">
        <v>1133.3</v>
      </c>
      <c r="W13" s="42">
        <v>1135.3</v>
      </c>
      <c r="X13" s="42">
        <v>1113.2</v>
      </c>
      <c r="Y13" s="42">
        <v>1092.3</v>
      </c>
      <c r="Z13" s="42">
        <v>1108.5999999999999</v>
      </c>
      <c r="AA13" s="42">
        <v>1092.5999999999999</v>
      </c>
      <c r="AB13" s="43">
        <v>1079.9000000000001</v>
      </c>
      <c r="AC13" s="16">
        <v>1047</v>
      </c>
    </row>
    <row r="14" spans="1:38" x14ac:dyDescent="0.2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12">
        <v>31.2</v>
      </c>
      <c r="H14" s="12">
        <v>62.3</v>
      </c>
      <c r="I14" s="14">
        <v>77.3</v>
      </c>
      <c r="J14" s="19">
        <v>69.2</v>
      </c>
      <c r="K14" s="27">
        <v>81</v>
      </c>
      <c r="L14" s="27">
        <v>102.7</v>
      </c>
      <c r="M14" s="27">
        <v>107.4</v>
      </c>
      <c r="N14" s="27">
        <v>103</v>
      </c>
      <c r="O14" s="27">
        <v>102</v>
      </c>
      <c r="P14" s="27">
        <v>109.4</v>
      </c>
      <c r="Q14" s="27">
        <v>111</v>
      </c>
      <c r="R14" s="42">
        <v>138.4</v>
      </c>
      <c r="S14" s="42">
        <v>136.69999999999999</v>
      </c>
      <c r="T14" s="42">
        <v>130.30000000000001</v>
      </c>
      <c r="U14" s="42">
        <v>128</v>
      </c>
      <c r="V14" s="42">
        <v>125.4</v>
      </c>
      <c r="W14" s="42">
        <v>125.9</v>
      </c>
      <c r="X14" s="42">
        <v>122.9</v>
      </c>
      <c r="Y14" s="42">
        <v>123.1</v>
      </c>
      <c r="Z14" s="42">
        <v>126.6</v>
      </c>
      <c r="AA14" s="42">
        <v>121.8</v>
      </c>
      <c r="AB14" s="43">
        <v>118.7</v>
      </c>
      <c r="AC14" s="16">
        <v>115.1</v>
      </c>
    </row>
    <row r="15" spans="1:38" x14ac:dyDescent="0.2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12">
        <v>291.8</v>
      </c>
      <c r="H15" s="12">
        <v>414.9</v>
      </c>
      <c r="I15" s="14">
        <v>498.8</v>
      </c>
      <c r="J15" s="19">
        <v>484.9</v>
      </c>
      <c r="K15" s="27">
        <v>557.6</v>
      </c>
      <c r="L15" s="27">
        <v>663</v>
      </c>
      <c r="M15" s="27">
        <v>835.8</v>
      </c>
      <c r="N15" s="27">
        <v>904.3</v>
      </c>
      <c r="O15" s="27">
        <v>981.6</v>
      </c>
      <c r="P15" s="27">
        <v>1138.3</v>
      </c>
      <c r="Q15" s="27">
        <v>1129</v>
      </c>
      <c r="R15" s="51">
        <v>1327.7</v>
      </c>
      <c r="S15" s="51">
        <v>1327.5</v>
      </c>
      <c r="T15" s="42">
        <v>1294.3</v>
      </c>
      <c r="U15" s="42">
        <v>1272.4000000000001</v>
      </c>
      <c r="V15" s="42">
        <v>1258.7</v>
      </c>
      <c r="W15" s="42">
        <v>1261.0999999999999</v>
      </c>
      <c r="X15" s="42">
        <v>1236.0999999999999</v>
      </c>
      <c r="Y15" s="42">
        <v>1215.4000000000001</v>
      </c>
      <c r="Z15" s="42">
        <v>1235.2</v>
      </c>
      <c r="AA15" s="42">
        <v>1214.4000000000001</v>
      </c>
      <c r="AB15" s="43">
        <v>1198.5999999999999</v>
      </c>
      <c r="AC15" s="16">
        <v>1162.0999999999999</v>
      </c>
    </row>
    <row r="16" spans="1:38" x14ac:dyDescent="0.2">
      <c r="B16" s="1"/>
      <c r="C16" s="1"/>
      <c r="D16" s="1"/>
      <c r="E16" s="1"/>
      <c r="G16" s="13"/>
      <c r="H16" s="13"/>
      <c r="I16" s="11"/>
      <c r="J16" s="20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9"/>
      <c r="AC16" s="17"/>
    </row>
    <row r="17" spans="1:30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15">
        <v>2008</v>
      </c>
      <c r="H17" s="15">
        <v>2009</v>
      </c>
      <c r="I17" s="15">
        <v>2010</v>
      </c>
      <c r="J17" s="18">
        <v>2011</v>
      </c>
      <c r="K17" s="8">
        <v>2012</v>
      </c>
      <c r="L17" s="32">
        <v>2013</v>
      </c>
      <c r="M17" s="8">
        <v>2014</v>
      </c>
      <c r="N17" s="32">
        <v>2015</v>
      </c>
      <c r="O17" s="32">
        <v>2016</v>
      </c>
      <c r="P17" s="8">
        <v>2017</v>
      </c>
      <c r="Q17" s="32">
        <v>2018</v>
      </c>
      <c r="R17" s="6">
        <v>43830</v>
      </c>
      <c r="S17" s="6">
        <v>43799</v>
      </c>
      <c r="T17" s="6">
        <v>43769</v>
      </c>
      <c r="U17" s="35">
        <v>43738</v>
      </c>
      <c r="V17" s="35">
        <v>43708</v>
      </c>
      <c r="W17" s="6">
        <v>43677</v>
      </c>
      <c r="X17" s="35">
        <v>43646</v>
      </c>
      <c r="Y17" s="35">
        <v>43616</v>
      </c>
      <c r="Z17" s="6">
        <v>43585</v>
      </c>
      <c r="AA17" s="6">
        <v>43555</v>
      </c>
      <c r="AB17" s="47">
        <v>43524</v>
      </c>
      <c r="AC17" s="6">
        <v>43496</v>
      </c>
    </row>
    <row r="18" spans="1:30" x14ac:dyDescent="0.2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14">
        <v>50.5</v>
      </c>
      <c r="H18" s="14">
        <v>80.599999999999994</v>
      </c>
      <c r="I18" s="14">
        <v>105</v>
      </c>
      <c r="J18" s="29">
        <v>90</v>
      </c>
      <c r="K18" s="29">
        <v>99.6</v>
      </c>
      <c r="L18" s="29">
        <v>86.4</v>
      </c>
      <c r="M18" s="29">
        <v>92.3</v>
      </c>
      <c r="N18" s="29">
        <v>108.6</v>
      </c>
      <c r="O18" s="29">
        <v>116.3</v>
      </c>
      <c r="P18" s="29">
        <v>140.5</v>
      </c>
      <c r="Q18" s="29">
        <v>131.1</v>
      </c>
      <c r="R18" s="43">
        <v>163</v>
      </c>
      <c r="S18" s="43">
        <v>163.19999999999999</v>
      </c>
      <c r="T18" s="43">
        <v>155.4</v>
      </c>
      <c r="U18" s="43">
        <v>150.9</v>
      </c>
      <c r="V18" s="43">
        <v>147.69999999999999</v>
      </c>
      <c r="W18" s="43">
        <v>148.9</v>
      </c>
      <c r="X18" s="43">
        <v>147</v>
      </c>
      <c r="Y18" s="43">
        <v>141.5</v>
      </c>
      <c r="Z18" s="29">
        <v>148.1</v>
      </c>
      <c r="AA18" s="29">
        <v>142.9</v>
      </c>
      <c r="AB18" s="29">
        <v>143.4</v>
      </c>
      <c r="AC18" s="14">
        <v>137.4</v>
      </c>
    </row>
    <row r="19" spans="1:30" x14ac:dyDescent="0.2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12">
        <v>51.4</v>
      </c>
      <c r="H19" s="12">
        <v>92.3</v>
      </c>
      <c r="I19" s="14">
        <v>114.5</v>
      </c>
      <c r="J19" s="19">
        <v>93</v>
      </c>
      <c r="K19" s="29">
        <v>104.7</v>
      </c>
      <c r="L19" s="29">
        <v>144.69999999999999</v>
      </c>
      <c r="M19" s="29">
        <v>170</v>
      </c>
      <c r="N19" s="29">
        <v>190.1</v>
      </c>
      <c r="O19" s="29">
        <v>217.5</v>
      </c>
      <c r="P19" s="29">
        <v>272.3</v>
      </c>
      <c r="Q19" s="29">
        <v>263.60000000000002</v>
      </c>
      <c r="R19" s="43">
        <v>302.60000000000002</v>
      </c>
      <c r="S19" s="43">
        <v>304.2</v>
      </c>
      <c r="T19" s="43">
        <v>293.7</v>
      </c>
      <c r="U19" s="43">
        <v>286.5</v>
      </c>
      <c r="V19" s="43">
        <v>281.7</v>
      </c>
      <c r="W19" s="43">
        <v>282.5</v>
      </c>
      <c r="X19" s="43">
        <v>277.39999999999998</v>
      </c>
      <c r="Y19" s="43">
        <v>269.89999999999998</v>
      </c>
      <c r="Z19" s="43">
        <v>284.39999999999998</v>
      </c>
      <c r="AA19" s="43">
        <v>292.5</v>
      </c>
      <c r="AB19" s="43">
        <v>291.89999999999998</v>
      </c>
      <c r="AC19" s="16">
        <v>279.10000000000002</v>
      </c>
      <c r="AD19" s="1"/>
    </row>
    <row r="20" spans="1:30" x14ac:dyDescent="0.2">
      <c r="A20" t="s">
        <v>14</v>
      </c>
      <c r="B20" s="4"/>
      <c r="C20" s="4"/>
      <c r="D20" s="4"/>
      <c r="E20" s="4"/>
      <c r="F20" s="5"/>
      <c r="G20" s="12"/>
      <c r="H20" s="12"/>
      <c r="I20" s="14"/>
      <c r="J20" s="19"/>
      <c r="K20" s="29"/>
      <c r="L20" s="29">
        <v>42.9</v>
      </c>
      <c r="M20" s="29">
        <v>53.7</v>
      </c>
      <c r="N20" s="29">
        <v>56.5</v>
      </c>
      <c r="O20" s="29">
        <v>66.599999999999994</v>
      </c>
      <c r="P20" s="29">
        <v>94.9</v>
      </c>
      <c r="Q20" s="29">
        <v>96.2</v>
      </c>
      <c r="R20" s="43">
        <v>124.3</v>
      </c>
      <c r="S20" s="43">
        <v>125.9</v>
      </c>
      <c r="T20" s="43">
        <v>120.6</v>
      </c>
      <c r="U20" s="43">
        <v>117.2</v>
      </c>
      <c r="V20" s="43">
        <v>113.9</v>
      </c>
      <c r="W20" s="43">
        <v>115.5</v>
      </c>
      <c r="X20" s="43">
        <v>111.9</v>
      </c>
      <c r="Y20" s="43">
        <v>108.9</v>
      </c>
      <c r="Z20" s="43">
        <v>113.3</v>
      </c>
      <c r="AA20" s="43">
        <v>108.1</v>
      </c>
      <c r="AB20" s="43">
        <v>106.6</v>
      </c>
      <c r="AC20" s="16">
        <v>102.1</v>
      </c>
      <c r="AD20" s="1"/>
    </row>
    <row r="21" spans="1:30" x14ac:dyDescent="0.2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12">
        <f>SUM(G18:G19)</f>
        <v>101.9</v>
      </c>
      <c r="H21" s="12">
        <v>173.4</v>
      </c>
      <c r="I21" s="14">
        <f>SUM(I18:I19)</f>
        <v>219.5</v>
      </c>
      <c r="J21" s="19">
        <v>183</v>
      </c>
      <c r="K21" s="29">
        <v>204.3</v>
      </c>
      <c r="L21" s="29">
        <v>274</v>
      </c>
      <c r="M21" s="29">
        <v>316</v>
      </c>
      <c r="N21" s="29">
        <v>355.2</v>
      </c>
      <c r="O21" s="29">
        <v>400.6</v>
      </c>
      <c r="P21" s="29">
        <v>507.7</v>
      </c>
      <c r="Q21" s="29">
        <v>490.9</v>
      </c>
      <c r="R21" s="43">
        <v>589.79999999999995</v>
      </c>
      <c r="S21" s="43">
        <v>593.29999999999995</v>
      </c>
      <c r="T21" s="43">
        <v>569.70000000000005</v>
      </c>
      <c r="U21" s="43">
        <v>554.6</v>
      </c>
      <c r="V21" s="43">
        <v>543.29999999999995</v>
      </c>
      <c r="W21" s="43">
        <v>547</v>
      </c>
      <c r="X21" s="43">
        <v>536.20000000000005</v>
      </c>
      <c r="Y21" s="43">
        <v>520.29999999999995</v>
      </c>
      <c r="Z21" s="43">
        <v>545.79999999999995</v>
      </c>
      <c r="AA21" s="43">
        <v>543.5</v>
      </c>
      <c r="AB21" s="43">
        <v>541.9</v>
      </c>
      <c r="AC21" s="16">
        <v>518.6</v>
      </c>
      <c r="AD21" s="1"/>
    </row>
    <row r="22" spans="1:30" x14ac:dyDescent="0.2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14">
        <v>27.6</v>
      </c>
      <c r="H22" s="14">
        <v>58.5</v>
      </c>
      <c r="I22" s="14">
        <v>72.599999999999994</v>
      </c>
      <c r="J22" s="19">
        <v>63.9</v>
      </c>
      <c r="K22" s="29">
        <v>74</v>
      </c>
      <c r="L22" s="29">
        <v>90.8</v>
      </c>
      <c r="M22" s="29">
        <v>90.2</v>
      </c>
      <c r="N22" s="29">
        <v>79.8</v>
      </c>
      <c r="O22" s="29">
        <v>75.7</v>
      </c>
      <c r="P22" s="29">
        <v>74</v>
      </c>
      <c r="Q22" s="29">
        <v>66.599999999999994</v>
      </c>
      <c r="R22" s="43">
        <v>87.8</v>
      </c>
      <c r="S22" s="43">
        <v>86.9</v>
      </c>
      <c r="T22" s="43">
        <v>80.400000000000006</v>
      </c>
      <c r="U22" s="43">
        <v>78.5</v>
      </c>
      <c r="V22" s="43">
        <v>77.5</v>
      </c>
      <c r="W22" s="43">
        <v>77.2</v>
      </c>
      <c r="X22" s="43">
        <v>75.5</v>
      </c>
      <c r="Y22" s="43">
        <v>76.099999999999994</v>
      </c>
      <c r="Z22" s="43">
        <v>79.400000000000006</v>
      </c>
      <c r="AA22" s="43">
        <v>75.5</v>
      </c>
      <c r="AB22" s="43">
        <v>73.2</v>
      </c>
      <c r="AC22" s="16">
        <v>69.900000000000006</v>
      </c>
      <c r="AD22" s="1"/>
    </row>
    <row r="23" spans="1:30" x14ac:dyDescent="0.2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14">
        <v>129.5</v>
      </c>
      <c r="H23" s="14">
        <v>232</v>
      </c>
      <c r="I23" s="14">
        <v>292.10000000000002</v>
      </c>
      <c r="J23" s="19">
        <v>246.8</v>
      </c>
      <c r="K23" s="29">
        <v>278.3</v>
      </c>
      <c r="L23" s="29">
        <v>364.8</v>
      </c>
      <c r="M23" s="29">
        <v>406.2</v>
      </c>
      <c r="N23" s="29">
        <v>435</v>
      </c>
      <c r="O23" s="29">
        <v>476.3</v>
      </c>
      <c r="P23" s="29">
        <v>581.70000000000005</v>
      </c>
      <c r="Q23" s="29">
        <v>557.5</v>
      </c>
      <c r="R23" s="52">
        <v>677.6</v>
      </c>
      <c r="S23" s="52">
        <v>680.2</v>
      </c>
      <c r="T23" s="43">
        <v>650.1</v>
      </c>
      <c r="U23" s="43">
        <v>633.20000000000005</v>
      </c>
      <c r="V23" s="43">
        <v>620.79999999999995</v>
      </c>
      <c r="W23" s="43">
        <v>624.1</v>
      </c>
      <c r="X23" s="43">
        <v>611.70000000000005</v>
      </c>
      <c r="Y23" s="43">
        <v>596.4</v>
      </c>
      <c r="Z23" s="43">
        <v>625.20000000000005</v>
      </c>
      <c r="AA23" s="43">
        <v>618.9</v>
      </c>
      <c r="AB23" s="43">
        <v>615.1</v>
      </c>
      <c r="AC23" s="16">
        <v>588.5</v>
      </c>
      <c r="AD23" s="1"/>
    </row>
    <row r="24" spans="1:30" x14ac:dyDescent="0.2">
      <c r="B24" s="1"/>
      <c r="C24" s="1"/>
      <c r="D24" s="1"/>
      <c r="E24" s="1"/>
      <c r="G24" s="13"/>
      <c r="H24" s="13"/>
      <c r="I24" s="11"/>
      <c r="J24" s="20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9"/>
      <c r="AC24" s="17"/>
      <c r="AD24" s="1"/>
    </row>
    <row r="25" spans="1:30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15">
        <v>2008</v>
      </c>
      <c r="H25" s="15">
        <v>2009</v>
      </c>
      <c r="I25" s="15">
        <v>2010</v>
      </c>
      <c r="J25" s="18">
        <v>2011</v>
      </c>
      <c r="K25" s="8">
        <v>2012</v>
      </c>
      <c r="L25" s="32">
        <v>2013</v>
      </c>
      <c r="M25" s="8">
        <v>2014</v>
      </c>
      <c r="N25" s="32">
        <v>2015</v>
      </c>
      <c r="O25" s="32">
        <v>2016</v>
      </c>
      <c r="P25" s="8">
        <v>2017</v>
      </c>
      <c r="Q25" s="32">
        <v>2018</v>
      </c>
      <c r="R25" s="6">
        <v>43830</v>
      </c>
      <c r="S25" s="6">
        <v>43799</v>
      </c>
      <c r="T25" s="6">
        <v>43769</v>
      </c>
      <c r="U25" s="35">
        <v>43738</v>
      </c>
      <c r="V25" s="35">
        <v>43708</v>
      </c>
      <c r="W25" s="6">
        <v>43677</v>
      </c>
      <c r="X25" s="35">
        <v>43646</v>
      </c>
      <c r="Y25" s="35">
        <v>43616</v>
      </c>
      <c r="Z25" s="6">
        <v>43585</v>
      </c>
      <c r="AA25" s="6">
        <v>43555</v>
      </c>
      <c r="AB25" s="47">
        <v>43524</v>
      </c>
      <c r="AC25" s="6">
        <v>43496</v>
      </c>
      <c r="AD25" s="1"/>
    </row>
    <row r="26" spans="1:30" x14ac:dyDescent="0.2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14">
        <v>6.9</v>
      </c>
      <c r="H26" s="14">
        <v>9.5</v>
      </c>
      <c r="I26" s="14">
        <v>12.5</v>
      </c>
      <c r="J26" s="29">
        <v>12.6</v>
      </c>
      <c r="K26" s="29">
        <v>14.6</v>
      </c>
      <c r="L26" s="29">
        <v>20.100000000000001</v>
      </c>
      <c r="M26" s="29">
        <v>26.6</v>
      </c>
      <c r="N26" s="29">
        <v>35.299999999999997</v>
      </c>
      <c r="O26" s="29">
        <v>36</v>
      </c>
      <c r="P26" s="29">
        <v>43.5</v>
      </c>
      <c r="Q26" s="29">
        <v>39.799999999999997</v>
      </c>
      <c r="R26" s="43">
        <v>47.9</v>
      </c>
      <c r="S26" s="43">
        <v>47.4</v>
      </c>
      <c r="T26" s="43">
        <v>46.6</v>
      </c>
      <c r="U26" s="43">
        <v>45.6</v>
      </c>
      <c r="V26" s="43">
        <v>45.2</v>
      </c>
      <c r="W26" s="43">
        <v>45.3</v>
      </c>
      <c r="X26" s="43">
        <v>44.7</v>
      </c>
      <c r="Y26" s="43">
        <v>44</v>
      </c>
      <c r="Z26" s="29">
        <v>44.9</v>
      </c>
      <c r="AA26" s="29">
        <v>41.9</v>
      </c>
      <c r="AB26" s="29">
        <v>41.7</v>
      </c>
      <c r="AC26" s="14">
        <v>40.700000000000003</v>
      </c>
    </row>
    <row r="27" spans="1:30" x14ac:dyDescent="0.2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12">
        <v>2.4</v>
      </c>
      <c r="H27" s="12">
        <v>4.8</v>
      </c>
      <c r="I27" s="14">
        <v>4.3</v>
      </c>
      <c r="J27" s="19">
        <v>5</v>
      </c>
      <c r="K27" s="29">
        <v>5.9</v>
      </c>
      <c r="L27" s="29">
        <v>12</v>
      </c>
      <c r="M27" s="29">
        <v>22.1</v>
      </c>
      <c r="N27" s="29">
        <v>19.2</v>
      </c>
      <c r="O27" s="29">
        <v>18.8</v>
      </c>
      <c r="P27" s="29">
        <v>20</v>
      </c>
      <c r="Q27" s="29">
        <v>17.899999999999999</v>
      </c>
      <c r="R27" s="43">
        <v>21.5</v>
      </c>
      <c r="S27" s="43">
        <v>21.4</v>
      </c>
      <c r="T27" s="43">
        <v>21.2</v>
      </c>
      <c r="U27" s="43">
        <v>20.8</v>
      </c>
      <c r="V27" s="43">
        <v>20.6</v>
      </c>
      <c r="W27" s="43">
        <v>20.7</v>
      </c>
      <c r="X27" s="43">
        <v>20.100000000000001</v>
      </c>
      <c r="Y27" s="43">
        <v>20.399999999999999</v>
      </c>
      <c r="Z27" s="43">
        <v>20.9</v>
      </c>
      <c r="AA27" s="43">
        <v>18.399999999999999</v>
      </c>
      <c r="AB27" s="43">
        <v>18.5</v>
      </c>
      <c r="AC27" s="16">
        <v>18.3</v>
      </c>
    </row>
    <row r="28" spans="1:30" x14ac:dyDescent="0.2">
      <c r="A28" t="s">
        <v>14</v>
      </c>
      <c r="B28" s="4"/>
      <c r="C28" s="4"/>
      <c r="D28" s="4"/>
      <c r="E28" s="4"/>
      <c r="F28" s="5"/>
      <c r="G28" s="12"/>
      <c r="H28" s="12"/>
      <c r="I28" s="14"/>
      <c r="J28" s="19"/>
      <c r="K28" s="29"/>
      <c r="L28" s="29">
        <v>0.1</v>
      </c>
      <c r="M28" s="29">
        <v>0.1</v>
      </c>
      <c r="N28" s="29">
        <v>2.1</v>
      </c>
      <c r="O28" s="29">
        <v>2.6</v>
      </c>
      <c r="P28" s="29">
        <v>3</v>
      </c>
      <c r="Q28" s="29">
        <v>2.8</v>
      </c>
      <c r="R28" s="43">
        <v>3.2</v>
      </c>
      <c r="S28" s="43">
        <v>3.2</v>
      </c>
      <c r="T28" s="43">
        <v>3.1</v>
      </c>
      <c r="U28" s="43">
        <v>3.1</v>
      </c>
      <c r="V28" s="43">
        <v>3</v>
      </c>
      <c r="W28" s="43">
        <v>3.1</v>
      </c>
      <c r="X28" s="43">
        <v>3</v>
      </c>
      <c r="Y28" s="43">
        <v>3</v>
      </c>
      <c r="Z28" s="43">
        <v>3</v>
      </c>
      <c r="AA28" s="43">
        <v>2.9</v>
      </c>
      <c r="AB28" s="43">
        <v>2.9</v>
      </c>
      <c r="AC28" s="16">
        <v>2.8</v>
      </c>
    </row>
    <row r="29" spans="1:30" x14ac:dyDescent="0.2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12">
        <f>SUM(G26:G27)</f>
        <v>9.3000000000000007</v>
      </c>
      <c r="H29" s="12">
        <v>14.3</v>
      </c>
      <c r="I29" s="14">
        <f>SUM(I26:I27)</f>
        <v>16.8</v>
      </c>
      <c r="J29" s="19">
        <v>17.600000000000001</v>
      </c>
      <c r="K29" s="29">
        <v>20.5</v>
      </c>
      <c r="L29" s="29">
        <v>32.200000000000003</v>
      </c>
      <c r="M29" s="29">
        <v>48.8</v>
      </c>
      <c r="N29" s="29">
        <v>56.5</v>
      </c>
      <c r="O29" s="29">
        <v>57.4</v>
      </c>
      <c r="P29" s="29">
        <v>66.5</v>
      </c>
      <c r="Q29" s="29">
        <v>60.5</v>
      </c>
      <c r="R29" s="43">
        <v>72.7</v>
      </c>
      <c r="S29" s="43">
        <v>72</v>
      </c>
      <c r="T29" s="43">
        <v>70.900000000000006</v>
      </c>
      <c r="U29" s="43">
        <v>69.5</v>
      </c>
      <c r="V29" s="43">
        <v>68.8</v>
      </c>
      <c r="W29" s="43">
        <v>69</v>
      </c>
      <c r="X29" s="43">
        <v>68.2</v>
      </c>
      <c r="Y29" s="43">
        <v>67.400000000000006</v>
      </c>
      <c r="Z29" s="43">
        <v>68.7</v>
      </c>
      <c r="AA29" s="43">
        <v>63.2</v>
      </c>
      <c r="AB29" s="43">
        <v>63</v>
      </c>
      <c r="AC29" s="16">
        <v>61.7</v>
      </c>
    </row>
    <row r="30" spans="1:30" x14ac:dyDescent="0.2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14">
        <v>0.2</v>
      </c>
      <c r="H30" s="14">
        <v>0.4</v>
      </c>
      <c r="I30" s="14">
        <v>0.4</v>
      </c>
      <c r="J30" s="19">
        <v>0.4</v>
      </c>
      <c r="K30" s="29">
        <v>0.4</v>
      </c>
      <c r="L30" s="29">
        <v>0.5</v>
      </c>
      <c r="M30" s="29">
        <v>0.7</v>
      </c>
      <c r="N30" s="29">
        <v>1</v>
      </c>
      <c r="O30" s="29">
        <v>1.4</v>
      </c>
      <c r="P30" s="29">
        <v>4.2</v>
      </c>
      <c r="Q30" s="29">
        <v>4.2</v>
      </c>
      <c r="R30" s="43">
        <v>4.9000000000000004</v>
      </c>
      <c r="S30" s="43">
        <v>4.9000000000000004</v>
      </c>
      <c r="T30" s="43">
        <v>4.7</v>
      </c>
      <c r="U30" s="43">
        <v>4.7</v>
      </c>
      <c r="V30" s="43">
        <v>4.5999999999999996</v>
      </c>
      <c r="W30" s="43">
        <v>4.5999999999999996</v>
      </c>
      <c r="X30" s="43">
        <v>4.5</v>
      </c>
      <c r="Y30" s="43">
        <v>4.5</v>
      </c>
      <c r="Z30" s="43">
        <v>4.5999999999999996</v>
      </c>
      <c r="AA30" s="43">
        <v>4.4000000000000004</v>
      </c>
      <c r="AB30" s="43">
        <v>4.4000000000000004</v>
      </c>
      <c r="AC30" s="16">
        <v>4.4000000000000004</v>
      </c>
    </row>
    <row r="31" spans="1:30" x14ac:dyDescent="0.2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14">
        <v>9.5</v>
      </c>
      <c r="H31" s="14">
        <v>14.7</v>
      </c>
      <c r="I31" s="14">
        <v>17.2</v>
      </c>
      <c r="J31" s="19">
        <v>18</v>
      </c>
      <c r="K31" s="29">
        <v>20.9</v>
      </c>
      <c r="L31" s="29">
        <v>32.700000000000003</v>
      </c>
      <c r="M31" s="29">
        <v>49.5</v>
      </c>
      <c r="N31" s="29">
        <v>57.5</v>
      </c>
      <c r="O31" s="29">
        <v>58.9</v>
      </c>
      <c r="P31" s="29">
        <v>70.8</v>
      </c>
      <c r="Q31" s="29">
        <v>64.8</v>
      </c>
      <c r="R31" s="52">
        <v>77.599999999999994</v>
      </c>
      <c r="S31" s="52">
        <v>76.8</v>
      </c>
      <c r="T31" s="43">
        <v>75.7</v>
      </c>
      <c r="U31" s="43">
        <v>74.099999999999994</v>
      </c>
      <c r="V31" s="43">
        <v>73.400000000000006</v>
      </c>
      <c r="W31" s="43">
        <v>73.599999999999994</v>
      </c>
      <c r="X31" s="43">
        <v>72.8</v>
      </c>
      <c r="Y31" s="43">
        <v>71.8</v>
      </c>
      <c r="Z31" s="43">
        <v>73.3</v>
      </c>
      <c r="AA31" s="43">
        <v>67.599999999999994</v>
      </c>
      <c r="AB31" s="29">
        <v>67.5</v>
      </c>
      <c r="AC31" s="16">
        <v>66.099999999999994</v>
      </c>
    </row>
    <row r="32" spans="1:30" x14ac:dyDescent="0.2">
      <c r="B32" s="1"/>
      <c r="C32" s="1"/>
      <c r="D32" s="1"/>
      <c r="E32" s="1"/>
      <c r="G32" s="13"/>
      <c r="H32" s="13"/>
      <c r="I32" s="11"/>
      <c r="J32" s="20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9"/>
      <c r="AC32" s="17"/>
    </row>
    <row r="33" spans="1:29" x14ac:dyDescent="0.2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15">
        <v>2008</v>
      </c>
      <c r="H33" s="15">
        <v>2009</v>
      </c>
      <c r="I33" s="15">
        <v>2010</v>
      </c>
      <c r="J33" s="18">
        <v>2011</v>
      </c>
      <c r="K33" s="8">
        <v>2012</v>
      </c>
      <c r="L33" s="32">
        <v>2013</v>
      </c>
      <c r="M33" s="8">
        <v>2014</v>
      </c>
      <c r="N33" s="32">
        <v>2015</v>
      </c>
      <c r="O33" s="32">
        <v>2016</v>
      </c>
      <c r="P33" s="8">
        <v>2017</v>
      </c>
      <c r="Q33" s="32">
        <v>2018</v>
      </c>
      <c r="R33" s="6">
        <v>43830</v>
      </c>
      <c r="S33" s="6">
        <v>43799</v>
      </c>
      <c r="T33" s="6">
        <v>43769</v>
      </c>
      <c r="U33" s="35">
        <v>43738</v>
      </c>
      <c r="V33" s="35">
        <v>43708</v>
      </c>
      <c r="W33" s="6">
        <v>43677</v>
      </c>
      <c r="X33" s="35">
        <v>43646</v>
      </c>
      <c r="Y33" s="35">
        <v>43616</v>
      </c>
      <c r="Z33" s="6">
        <v>43585</v>
      </c>
      <c r="AA33" s="6">
        <v>43555</v>
      </c>
      <c r="AB33" s="47">
        <v>43524</v>
      </c>
      <c r="AC33" s="6">
        <v>43496</v>
      </c>
    </row>
    <row r="34" spans="1:29" x14ac:dyDescent="0.2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13">
        <v>30.599999999999998</v>
      </c>
      <c r="H34" s="13">
        <v>32</v>
      </c>
      <c r="I34" s="11">
        <v>42.1</v>
      </c>
      <c r="J34" s="20">
        <v>45.5</v>
      </c>
      <c r="K34" s="28">
        <v>49.2</v>
      </c>
      <c r="L34" s="28">
        <v>27.1</v>
      </c>
      <c r="M34" s="28">
        <v>30.3</v>
      </c>
      <c r="N34" s="28">
        <v>34.1</v>
      </c>
      <c r="O34" s="28">
        <v>37.4</v>
      </c>
      <c r="P34" s="28">
        <v>49.1</v>
      </c>
      <c r="Q34" s="28">
        <v>55.8</v>
      </c>
      <c r="R34" s="44">
        <v>64.2</v>
      </c>
      <c r="S34" s="44">
        <v>63.7</v>
      </c>
      <c r="T34" s="44">
        <v>62.2</v>
      </c>
      <c r="U34" s="44">
        <v>61.3</v>
      </c>
      <c r="V34" s="44">
        <v>61.5</v>
      </c>
      <c r="W34" s="44">
        <v>61.3</v>
      </c>
      <c r="X34" s="44">
        <v>60.3</v>
      </c>
      <c r="Y34" s="44">
        <v>59.5</v>
      </c>
      <c r="Z34" s="44">
        <v>58.1</v>
      </c>
      <c r="AA34" s="44">
        <v>56.3</v>
      </c>
      <c r="AB34" s="43">
        <v>55.6</v>
      </c>
      <c r="AC34" s="16">
        <v>55.2</v>
      </c>
    </row>
    <row r="35" spans="1:29" x14ac:dyDescent="0.2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13">
        <v>115.9</v>
      </c>
      <c r="H35" s="13">
        <v>129.5</v>
      </c>
      <c r="I35" s="11">
        <v>140.80000000000001</v>
      </c>
      <c r="J35" s="20">
        <v>166.7</v>
      </c>
      <c r="K35" s="28">
        <v>199.6</v>
      </c>
      <c r="L35" s="28">
        <v>194.8</v>
      </c>
      <c r="M35" s="28">
        <v>292.3</v>
      </c>
      <c r="N35" s="28">
        <v>299.89999999999998</v>
      </c>
      <c r="O35" s="28">
        <v>321.3</v>
      </c>
      <c r="P35" s="28">
        <v>329.4</v>
      </c>
      <c r="Q35" s="28">
        <v>327.5</v>
      </c>
      <c r="R35" s="44">
        <v>374</v>
      </c>
      <c r="S35" s="44">
        <v>370.6</v>
      </c>
      <c r="T35" s="44">
        <v>368.2</v>
      </c>
      <c r="U35" s="44">
        <v>366.9</v>
      </c>
      <c r="V35" s="44">
        <v>368.4</v>
      </c>
      <c r="W35" s="44">
        <v>366.7</v>
      </c>
      <c r="X35" s="44">
        <v>358.2</v>
      </c>
      <c r="Y35" s="44">
        <v>356.3</v>
      </c>
      <c r="Z35" s="44">
        <v>347.4</v>
      </c>
      <c r="AA35" s="44">
        <v>342.7</v>
      </c>
      <c r="AB35" s="43">
        <v>333.6</v>
      </c>
      <c r="AC35" s="16">
        <v>326.7</v>
      </c>
    </row>
    <row r="36" spans="1:29" x14ac:dyDescent="0.2">
      <c r="A36" t="s">
        <v>14</v>
      </c>
      <c r="B36" s="1"/>
      <c r="C36" s="1"/>
      <c r="D36" s="1"/>
      <c r="E36" s="1"/>
      <c r="G36" s="13"/>
      <c r="H36" s="13"/>
      <c r="I36" s="11"/>
      <c r="J36" s="20"/>
      <c r="K36" s="28"/>
      <c r="L36" s="28">
        <v>29.3</v>
      </c>
      <c r="M36" s="28">
        <v>36.700000000000003</v>
      </c>
      <c r="N36" s="28">
        <v>47.3</v>
      </c>
      <c r="O36" s="28">
        <v>54.4</v>
      </c>
      <c r="P36" s="27">
        <v>65</v>
      </c>
      <c r="Q36" s="27">
        <v>72.5</v>
      </c>
      <c r="R36" s="42">
        <v>78.2</v>
      </c>
      <c r="S36" s="42">
        <v>78.599999999999994</v>
      </c>
      <c r="T36" s="42">
        <v>80.599999999999994</v>
      </c>
      <c r="U36" s="42">
        <v>79.8</v>
      </c>
      <c r="V36" s="42">
        <v>79.2</v>
      </c>
      <c r="W36" s="42">
        <v>79.2</v>
      </c>
      <c r="X36" s="42">
        <v>78.2</v>
      </c>
      <c r="Y36" s="42">
        <v>77.2</v>
      </c>
      <c r="Z36" s="42">
        <v>76.599999999999994</v>
      </c>
      <c r="AA36" s="42">
        <v>75.099999999999994</v>
      </c>
      <c r="AB36" s="43">
        <v>74.099999999999994</v>
      </c>
      <c r="AC36" s="16">
        <v>73.400000000000006</v>
      </c>
    </row>
    <row r="37" spans="1:29" x14ac:dyDescent="0.2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13">
        <v>146.5</v>
      </c>
      <c r="H37" s="13">
        <v>161.6</v>
      </c>
      <c r="I37" s="11">
        <v>182.89999999999998</v>
      </c>
      <c r="J37" s="20">
        <v>212.2</v>
      </c>
      <c r="K37" s="28">
        <v>248.7</v>
      </c>
      <c r="L37" s="28">
        <v>251.3</v>
      </c>
      <c r="M37" s="28">
        <v>359.3</v>
      </c>
      <c r="N37" s="28">
        <v>381.3</v>
      </c>
      <c r="O37" s="27">
        <v>413</v>
      </c>
      <c r="P37" s="27">
        <v>443.5</v>
      </c>
      <c r="Q37" s="27">
        <v>455.8</v>
      </c>
      <c r="R37" s="42">
        <v>516.29999999999995</v>
      </c>
      <c r="S37" s="42">
        <v>512.9</v>
      </c>
      <c r="T37" s="42">
        <v>511</v>
      </c>
      <c r="U37" s="42">
        <v>508</v>
      </c>
      <c r="V37" s="42">
        <v>509.2</v>
      </c>
      <c r="W37" s="42">
        <v>507.2</v>
      </c>
      <c r="X37" s="42">
        <v>496.7</v>
      </c>
      <c r="Y37" s="42">
        <v>493</v>
      </c>
      <c r="Z37" s="42">
        <v>482.1</v>
      </c>
      <c r="AA37" s="42">
        <v>474.1</v>
      </c>
      <c r="AB37" s="43">
        <v>463.4</v>
      </c>
      <c r="AC37" s="16">
        <v>455.3</v>
      </c>
    </row>
    <row r="38" spans="1:29" x14ac:dyDescent="0.2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13">
        <v>3.2</v>
      </c>
      <c r="H38" s="13">
        <v>2.9</v>
      </c>
      <c r="I38" s="11">
        <v>3.8</v>
      </c>
      <c r="J38" s="20">
        <v>4.5999999999999996</v>
      </c>
      <c r="K38" s="28">
        <v>6.3</v>
      </c>
      <c r="L38" s="28">
        <v>11</v>
      </c>
      <c r="M38" s="28">
        <v>16.2</v>
      </c>
      <c r="N38" s="28">
        <v>21.8</v>
      </c>
      <c r="O38" s="28">
        <v>24.6</v>
      </c>
      <c r="P38" s="27">
        <v>31</v>
      </c>
      <c r="Q38" s="27">
        <v>40</v>
      </c>
      <c r="R38" s="42">
        <v>45.6</v>
      </c>
      <c r="S38" s="42">
        <v>44.8</v>
      </c>
      <c r="T38" s="42">
        <v>45</v>
      </c>
      <c r="U38" s="42">
        <v>44.6</v>
      </c>
      <c r="V38" s="42">
        <v>43.1</v>
      </c>
      <c r="W38" s="42">
        <v>43.9</v>
      </c>
      <c r="X38" s="42">
        <v>42.7</v>
      </c>
      <c r="Y38" s="42">
        <v>42.4</v>
      </c>
      <c r="Z38" s="42">
        <v>42.4</v>
      </c>
      <c r="AA38" s="42">
        <v>41.8</v>
      </c>
      <c r="AB38" s="43">
        <v>40.9</v>
      </c>
      <c r="AC38" s="16">
        <v>40.6</v>
      </c>
    </row>
    <row r="39" spans="1:29" x14ac:dyDescent="0.2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13">
        <v>149.69999999999999</v>
      </c>
      <c r="H39" s="13">
        <v>164.5</v>
      </c>
      <c r="I39" s="11">
        <v>186.7</v>
      </c>
      <c r="J39" s="20">
        <v>216.8</v>
      </c>
      <c r="K39" s="28">
        <v>255</v>
      </c>
      <c r="L39" s="28">
        <v>262.39999999999998</v>
      </c>
      <c r="M39" s="28">
        <v>375.5</v>
      </c>
      <c r="N39" s="28">
        <v>403.2</v>
      </c>
      <c r="O39" s="28">
        <v>437.6</v>
      </c>
      <c r="P39" s="28">
        <v>474.5</v>
      </c>
      <c r="Q39" s="28">
        <v>495.7</v>
      </c>
      <c r="R39" s="53">
        <v>561.9</v>
      </c>
      <c r="S39" s="53">
        <v>557.79999999999995</v>
      </c>
      <c r="T39" s="44">
        <v>556</v>
      </c>
      <c r="U39" s="44">
        <v>552.70000000000005</v>
      </c>
      <c r="V39" s="44">
        <v>552.29999999999995</v>
      </c>
      <c r="W39" s="44">
        <v>551.1</v>
      </c>
      <c r="X39" s="44">
        <v>539.4</v>
      </c>
      <c r="Y39" s="44">
        <v>535.29999999999995</v>
      </c>
      <c r="Z39" s="44">
        <v>524.5</v>
      </c>
      <c r="AA39" s="44">
        <v>515.9</v>
      </c>
      <c r="AB39" s="43">
        <v>504.3</v>
      </c>
      <c r="AC39" s="16">
        <v>496</v>
      </c>
    </row>
    <row r="40" spans="1:29" x14ac:dyDescent="0.2">
      <c r="B40" s="1"/>
      <c r="C40" s="1"/>
      <c r="D40" s="1"/>
      <c r="E40" s="1"/>
      <c r="G40" s="13"/>
      <c r="H40" s="13"/>
      <c r="I40" s="11"/>
      <c r="J40" s="20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9"/>
      <c r="AC40" s="17"/>
    </row>
    <row r="41" spans="1:29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15">
        <v>2008</v>
      </c>
      <c r="H41" s="15">
        <v>2009</v>
      </c>
      <c r="I41" s="15">
        <v>2010</v>
      </c>
      <c r="J41" s="18">
        <v>2011</v>
      </c>
      <c r="K41" s="8">
        <v>2012</v>
      </c>
      <c r="L41" s="32">
        <v>2013</v>
      </c>
      <c r="M41" s="8">
        <v>2014</v>
      </c>
      <c r="N41" s="32">
        <v>2015</v>
      </c>
      <c r="O41" s="32">
        <v>2016</v>
      </c>
      <c r="P41" s="8">
        <v>2017</v>
      </c>
      <c r="Q41" s="32">
        <v>2018</v>
      </c>
      <c r="R41" s="6">
        <v>43830</v>
      </c>
      <c r="S41" s="6">
        <v>43799</v>
      </c>
      <c r="T41" s="6">
        <v>43769</v>
      </c>
      <c r="U41" s="35">
        <v>43738</v>
      </c>
      <c r="V41" s="35">
        <v>43708</v>
      </c>
      <c r="W41" s="6">
        <v>43677</v>
      </c>
      <c r="X41" s="35">
        <v>43646</v>
      </c>
      <c r="Y41" s="35">
        <v>43616</v>
      </c>
      <c r="Z41" s="6">
        <v>43585</v>
      </c>
      <c r="AA41" s="6">
        <v>43555</v>
      </c>
      <c r="AB41" s="47">
        <v>43524</v>
      </c>
      <c r="AC41" s="6">
        <v>43496</v>
      </c>
    </row>
    <row r="42" spans="1:29" x14ac:dyDescent="0.2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12">
        <v>1.6</v>
      </c>
      <c r="H42" s="12">
        <v>1.8</v>
      </c>
      <c r="I42" s="14">
        <v>1.3</v>
      </c>
      <c r="J42" s="19">
        <v>1</v>
      </c>
      <c r="K42" s="29">
        <v>0.9</v>
      </c>
      <c r="L42" s="29">
        <v>0.6</v>
      </c>
      <c r="M42" s="29">
        <v>1.7</v>
      </c>
      <c r="N42" s="29">
        <v>2.9</v>
      </c>
      <c r="O42" s="29">
        <v>2.6</v>
      </c>
      <c r="P42" s="29">
        <v>1.8</v>
      </c>
      <c r="Q42" s="29">
        <v>1</v>
      </c>
      <c r="R42" s="43">
        <v>1</v>
      </c>
      <c r="S42" s="43">
        <v>1.2</v>
      </c>
      <c r="T42" s="43">
        <v>1.2</v>
      </c>
      <c r="U42" s="43">
        <v>1.2</v>
      </c>
      <c r="V42" s="43">
        <v>1.2</v>
      </c>
      <c r="W42" s="43">
        <v>1.2</v>
      </c>
      <c r="X42" s="43">
        <v>1.2</v>
      </c>
      <c r="Y42" s="43">
        <v>1.2</v>
      </c>
      <c r="Z42" s="43">
        <v>1.2</v>
      </c>
      <c r="AA42" s="43">
        <v>1.2</v>
      </c>
      <c r="AB42" s="43">
        <v>1.2</v>
      </c>
      <c r="AC42" s="16">
        <v>1.1000000000000001</v>
      </c>
    </row>
    <row r="43" spans="1:29" x14ac:dyDescent="0.2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12">
        <v>1.4</v>
      </c>
      <c r="H43" s="12">
        <v>1.6</v>
      </c>
      <c r="I43" s="14">
        <v>1.1000000000000001</v>
      </c>
      <c r="J43" s="19">
        <v>1.9</v>
      </c>
      <c r="K43" s="29">
        <v>2.2999999999999998</v>
      </c>
      <c r="L43" s="29">
        <v>2.2000000000000002</v>
      </c>
      <c r="M43" s="29">
        <v>2.6</v>
      </c>
      <c r="N43" s="29">
        <v>5.4</v>
      </c>
      <c r="O43" s="29">
        <v>6</v>
      </c>
      <c r="P43" s="29">
        <v>9.3000000000000007</v>
      </c>
      <c r="Q43" s="29">
        <v>9.6999999999999993</v>
      </c>
      <c r="R43" s="43">
        <v>9.4</v>
      </c>
      <c r="S43" s="43">
        <v>11.3</v>
      </c>
      <c r="T43" s="43">
        <v>11.2</v>
      </c>
      <c r="U43" s="43">
        <v>11</v>
      </c>
      <c r="V43" s="43">
        <v>10.7</v>
      </c>
      <c r="W43" s="43">
        <v>10.8</v>
      </c>
      <c r="X43" s="43">
        <v>10.8</v>
      </c>
      <c r="Y43" s="43">
        <v>10.4</v>
      </c>
      <c r="Z43" s="43">
        <v>10.7</v>
      </c>
      <c r="AA43" s="43">
        <v>10.6</v>
      </c>
      <c r="AB43" s="43">
        <v>10.4</v>
      </c>
      <c r="AC43" s="16">
        <v>10.199999999999999</v>
      </c>
    </row>
    <row r="44" spans="1:29" x14ac:dyDescent="0.2">
      <c r="A44" t="s">
        <v>14</v>
      </c>
      <c r="B44" s="4"/>
      <c r="C44" s="4"/>
      <c r="D44" s="4"/>
      <c r="E44" s="4"/>
      <c r="F44" s="5"/>
      <c r="G44" s="12"/>
      <c r="H44" s="12"/>
      <c r="I44" s="14"/>
      <c r="J44" s="19"/>
      <c r="K44" s="29"/>
      <c r="L44" s="33">
        <v>0</v>
      </c>
      <c r="M44" s="33">
        <v>0</v>
      </c>
      <c r="N44" s="33">
        <v>0</v>
      </c>
      <c r="O44" s="33">
        <v>0</v>
      </c>
      <c r="P44" s="33">
        <v>0.1</v>
      </c>
      <c r="Q44" s="33">
        <v>0.1</v>
      </c>
      <c r="R44" s="45">
        <v>0.1</v>
      </c>
      <c r="S44" s="45">
        <v>0.1</v>
      </c>
      <c r="T44" s="45">
        <v>0.1</v>
      </c>
      <c r="U44" s="45">
        <v>0.1</v>
      </c>
      <c r="V44" s="45">
        <v>0.1</v>
      </c>
      <c r="W44" s="45">
        <v>0.1</v>
      </c>
      <c r="X44" s="45">
        <v>0.1</v>
      </c>
      <c r="Y44" s="45">
        <v>0.1</v>
      </c>
      <c r="Z44" s="45">
        <v>0.1</v>
      </c>
      <c r="AA44" s="45">
        <v>0.1</v>
      </c>
      <c r="AB44" s="45">
        <v>0.1</v>
      </c>
      <c r="AC44" s="16">
        <v>0.1</v>
      </c>
    </row>
    <row r="45" spans="1:29" x14ac:dyDescent="0.2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12">
        <f>SUM(G42:G43)</f>
        <v>3</v>
      </c>
      <c r="H45" s="12">
        <v>3.4</v>
      </c>
      <c r="I45" s="14">
        <f>SUM(I42:I43)</f>
        <v>2.4000000000000004</v>
      </c>
      <c r="J45" s="19">
        <v>2.9</v>
      </c>
      <c r="K45" s="29">
        <v>3.1</v>
      </c>
      <c r="L45" s="29">
        <v>2.7</v>
      </c>
      <c r="M45" s="29">
        <v>4.3</v>
      </c>
      <c r="N45" s="29">
        <v>8.3000000000000007</v>
      </c>
      <c r="O45" s="29">
        <v>8.6</v>
      </c>
      <c r="P45" s="29">
        <v>11.2</v>
      </c>
      <c r="Q45" s="29">
        <v>10.8</v>
      </c>
      <c r="R45" s="43">
        <v>10.5</v>
      </c>
      <c r="S45" s="43">
        <v>12.5</v>
      </c>
      <c r="T45" s="43">
        <v>12.4</v>
      </c>
      <c r="U45" s="43">
        <v>12.3</v>
      </c>
      <c r="V45" s="43">
        <v>12</v>
      </c>
      <c r="W45" s="43">
        <v>12.1</v>
      </c>
      <c r="X45" s="43">
        <v>12</v>
      </c>
      <c r="Y45" s="43">
        <v>11.7</v>
      </c>
      <c r="Z45" s="43">
        <v>12</v>
      </c>
      <c r="AA45" s="43">
        <v>11.8</v>
      </c>
      <c r="AB45" s="43">
        <v>11.6</v>
      </c>
      <c r="AC45" s="16">
        <v>11.4</v>
      </c>
    </row>
    <row r="46" spans="1:29" x14ac:dyDescent="0.2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14">
        <v>0.2</v>
      </c>
      <c r="H46" s="14">
        <v>0.4</v>
      </c>
      <c r="I46" s="14">
        <v>0.4</v>
      </c>
      <c r="J46" s="19">
        <v>0.3</v>
      </c>
      <c r="K46" s="29">
        <v>0.3</v>
      </c>
      <c r="L46" s="29">
        <v>0.3</v>
      </c>
      <c r="M46" s="29">
        <v>0.3</v>
      </c>
      <c r="N46" s="29">
        <v>0.3</v>
      </c>
      <c r="O46" s="29">
        <v>0.2</v>
      </c>
      <c r="P46" s="29">
        <v>0.2</v>
      </c>
      <c r="Q46" s="29">
        <v>0.1</v>
      </c>
      <c r="R46" s="52">
        <v>0.1</v>
      </c>
      <c r="S46" s="52">
        <v>0.1</v>
      </c>
      <c r="T46" s="43">
        <v>0.2</v>
      </c>
      <c r="U46" s="43">
        <v>0.2</v>
      </c>
      <c r="V46" s="43">
        <v>0.2</v>
      </c>
      <c r="W46" s="43">
        <v>0.2</v>
      </c>
      <c r="X46" s="43">
        <v>0.2</v>
      </c>
      <c r="Y46" s="43">
        <v>0.2</v>
      </c>
      <c r="Z46" s="43">
        <v>0.2</v>
      </c>
      <c r="AA46" s="43">
        <v>0.1</v>
      </c>
      <c r="AB46" s="43">
        <v>0.1</v>
      </c>
      <c r="AC46" s="16">
        <v>0.2</v>
      </c>
    </row>
    <row r="47" spans="1:29" x14ac:dyDescent="0.2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14">
        <v>3.1</v>
      </c>
      <c r="H47" s="14">
        <v>3.8</v>
      </c>
      <c r="I47" s="14">
        <v>2.8</v>
      </c>
      <c r="J47" s="19">
        <v>3.2</v>
      </c>
      <c r="K47" s="29">
        <v>3.4</v>
      </c>
      <c r="L47" s="29">
        <v>3.1</v>
      </c>
      <c r="M47" s="29">
        <v>4.5999999999999996</v>
      </c>
      <c r="N47" s="29">
        <v>8.6999999999999993</v>
      </c>
      <c r="O47" s="29">
        <v>8.8000000000000007</v>
      </c>
      <c r="P47" s="29">
        <v>11.4</v>
      </c>
      <c r="Q47" s="29">
        <v>11</v>
      </c>
      <c r="R47" s="29">
        <v>10.6</v>
      </c>
      <c r="S47" s="29">
        <v>12.7</v>
      </c>
      <c r="T47" s="43">
        <v>12.6</v>
      </c>
      <c r="U47" s="43">
        <v>12.4</v>
      </c>
      <c r="V47" s="43">
        <v>12.2</v>
      </c>
      <c r="W47" s="43">
        <v>12.3</v>
      </c>
      <c r="X47" s="43">
        <v>12.2</v>
      </c>
      <c r="Y47" s="43">
        <v>11.8</v>
      </c>
      <c r="Z47" s="43">
        <v>12.2</v>
      </c>
      <c r="AA47" s="43">
        <v>12</v>
      </c>
      <c r="AB47" s="43">
        <v>11.8</v>
      </c>
      <c r="AC47" s="16">
        <v>11.5</v>
      </c>
    </row>
    <row r="49" spans="1:29" x14ac:dyDescent="0.2">
      <c r="A49" s="2"/>
    </row>
    <row r="50" spans="1:29" x14ac:dyDescent="0.2">
      <c r="A50" s="30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</row>
    <row r="51" spans="1:29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</row>
    <row r="52" spans="1:29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</row>
    <row r="53" spans="1:29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C53" s="35"/>
    </row>
    <row r="54" spans="1:29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2003-2019</vt:lpstr>
      <vt:lpstr>Forvaltningskap 2003-2019</vt:lpstr>
      <vt:lpstr>'Forvaltningskap 2003-2019'!Utskriftsområde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2020-01-15T10:18:46Z</dcterms:modified>
</cp:coreProperties>
</file>