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3\10-2023\Hovedtall\"/>
    </mc:Choice>
  </mc:AlternateContent>
  <xr:revisionPtr revIDLastSave="0" documentId="13_ncr:1_{BA1D3058-91FE-41C6-8FEE-D8905A3C6D9A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Nettotegn siste" sheetId="1" r:id="rId1"/>
    <sheet name="Nettotegning 2008-2023" sheetId="2" r:id="rId2"/>
    <sheet name="Forvaltningskapital 2008-2023" sheetId="3" r:id="rId3"/>
  </sheets>
  <definedNames>
    <definedName name="_xlnm.Print_Area" localSheetId="2">'Forvaltningskapital 2008-2023'!$A$1:$N$47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3" l="1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<sst xmlns="http://schemas.openxmlformats.org/spreadsheetml/2006/main" count="144" uniqueCount="30">
  <si>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</si>
  <si>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</si>
  <si>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</si>
  <si>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</si>
  <si>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</si>
  <si>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</si>
  <si>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</si>
  <si>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</si>
  <si>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</si>
  <si>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</si>
  <si>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</si>
  <si>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</si>
  <si>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Norske personkunder*</t>
  </si>
  <si>
    <t>Pensjonsmidler med fondsvalg</t>
  </si>
  <si>
    <t>Pensjonsmidler med fondsvalg*</t>
  </si>
  <si>
    <t>*Pensjonsmidler med fondsvalg ble etablert som egen kategori i statistikken fra og med januar 2013. Fram til det inngikk kategorien som en del av kategorien Norske personkunder.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</si>
  <si>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</si>
  <si>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</si>
  <si>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</si>
  <si>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</si>
  <si>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</si>
  <si>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</si>
  <si>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</si>
  <si>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</si>
  <si>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</si>
  <si>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</si>
  <si>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Akkumulert nettotegning etter fondstype 2008-2023</t>
  </si>
  <si>
    <t>Forvaltningskapital etter fondstype 2008-2023</t>
  </si>
  <si>
    <t>28.02.2023</t>
  </si>
  <si>
    <t>Nettotegning i ulike typer verdipapirfond fordelt etter kundesegment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</si>
</sst>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5" fillId="0" borderId="1" xfId="0" applyNumberFormat="1" applyFont="1" applyFill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0" fillId="0" borderId="1" xfId="0" applyNumberFormat="1" applyBorder="1"/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4" fontId="4" fillId="3" borderId="1" xfId="0" applyNumberFormat="1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11</xdr:col>
      <xdr:colOff>169545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11</xdr:col>
      <xdr:colOff>438150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tabSelected="1" zoomScaleNormal="100" workbookViewId="0">
      <selection activeCell="B15" sqref="B15"/>
    </sheetView>
  </sheetViews>
  <sheetFormatPr baseColWidth="10" defaultRowHeight="12.75" x14ac:dyDescent="0.2"/>
  <cols>
    <col min="1" max="1" width="31.28515625" customWidth="1"/>
    <col min="2" max="2" width="9.85546875" bestFit="1" customWidth="1"/>
    <col min="3" max="3" width="17.85546875" bestFit="1" customWidth="1"/>
    <col min="4" max="4" width="15.5703125" bestFit="1" customWidth="1"/>
    <col min="5" max="5" width="11" bestFit="1" customWidth="1"/>
    <col min="6" max="6" width="10.85546875" customWidth="1"/>
    <col min="7" max="7" width="0" hidden="1" customWidth="1"/>
  </cols>
  <sheetData>
    <row r="6" spans="1:8" ht="18" x14ac:dyDescent="0.25">
      <c r="A6" s="3" t="s">
        <v>29</v>
      </c>
    </row>
    <row r="7" spans="1:8" x14ac:dyDescent="0.2">
      <c r="A7" s="12" t="s">
        <v>9</v>
      </c>
    </row>
    <row r="9" spans="1:8" x14ac:dyDescent="0.2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">
      <c r="A10" s="24" t="s">
        <v>1</v>
      </c>
      <c r="B10" s="44">
        <v>-2455</v>
      </c>
      <c r="C10" s="24">
        <v>-122</v>
      </c>
      <c r="D10" s="44">
        <v>895</v>
      </c>
      <c r="E10" s="24">
        <v>12</v>
      </c>
      <c r="F10" s="44">
        <v>-1671</v>
      </c>
      <c r="G10" s="1"/>
      <c r="H10" s="1"/>
    </row>
    <row r="11" spans="1:8" x14ac:dyDescent="0.2">
      <c r="A11" s="24" t="s">
        <v>2</v>
      </c>
      <c r="B11" s="27">
        <v>-3187</v>
      </c>
      <c r="C11" s="27">
        <v>-412</v>
      </c>
      <c r="D11" s="27">
        <v>881</v>
      </c>
      <c r="E11" s="27">
        <v>-193</v>
      </c>
      <c r="F11" s="27">
        <v>-2910</v>
      </c>
      <c r="G11" s="1"/>
      <c r="H11" s="1"/>
    </row>
    <row r="12" spans="1:8" x14ac:dyDescent="0.2">
      <c r="A12" s="28" t="s">
        <v>13</v>
      </c>
      <c r="B12" s="27">
        <v>1453</v>
      </c>
      <c r="C12" s="27">
        <v>6</v>
      </c>
      <c r="D12" s="27">
        <v>-726</v>
      </c>
      <c r="E12" s="27">
        <v>-6</v>
      </c>
      <c r="F12" s="27">
        <v>727</v>
      </c>
      <c r="G12" s="1"/>
      <c r="H12" s="1"/>
    </row>
    <row r="13" spans="1:8" x14ac:dyDescent="0.2">
      <c r="A13" s="24" t="s">
        <v>3</v>
      </c>
      <c r="B13" s="27">
        <v>-4189</v>
      </c>
      <c r="C13" s="27">
        <v>-529</v>
      </c>
      <c r="D13" s="27">
        <v>1050</v>
      </c>
      <c r="E13" s="27">
        <v>-187</v>
      </c>
      <c r="F13" s="27">
        <v>-3854</v>
      </c>
      <c r="G13" s="1" t="e">
        <f>H</f>
        <v>#NAME?</v>
      </c>
      <c r="H13" s="13"/>
    </row>
    <row r="14" spans="1:8" x14ac:dyDescent="0.2">
      <c r="A14" s="24" t="s">
        <v>4</v>
      </c>
      <c r="B14" s="27">
        <v>-160</v>
      </c>
      <c r="C14" s="27">
        <v>-14</v>
      </c>
      <c r="D14" s="27">
        <v>516</v>
      </c>
      <c r="E14" s="27">
        <v>5</v>
      </c>
      <c r="F14" s="27">
        <v>346</v>
      </c>
      <c r="G14" s="1"/>
      <c r="H14" s="1"/>
    </row>
    <row r="15" spans="1:8" x14ac:dyDescent="0.2">
      <c r="A15" s="24" t="s">
        <v>5</v>
      </c>
      <c r="B15" s="26">
        <v>-4349</v>
      </c>
      <c r="C15" s="27">
        <v>-543</v>
      </c>
      <c r="D15" s="27">
        <v>1566</v>
      </c>
      <c r="E15" s="27">
        <v>-182</v>
      </c>
      <c r="F15" s="18">
        <v>-3508</v>
      </c>
      <c r="G15" s="1"/>
      <c r="H15" s="1"/>
    </row>
    <row r="16" spans="1:8" x14ac:dyDescent="0.2">
      <c r="B16" s="1"/>
      <c r="C16" s="1"/>
      <c r="D16" s="1"/>
      <c r="E16" s="1"/>
      <c r="F16" s="1"/>
    </row>
    <row r="17" spans="2:6" x14ac:dyDescent="0.2">
      <c r="B17" s="1"/>
      <c r="C17" s="1"/>
      <c r="D17" s="1"/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31" spans="2:6" x14ac:dyDescent="0.2">
      <c r="D31" s="1"/>
    </row>
    <row r="32" spans="2:6" x14ac:dyDescent="0.2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J54"/>
  <sheetViews>
    <sheetView topLeftCell="A6" zoomScaleNormal="100" workbookViewId="0">
      <selection activeCell="M17" sqref="M17"/>
    </sheetView>
  </sheetViews>
  <sheetFormatPr baseColWidth="10" defaultRowHeight="12.75" x14ac:dyDescent="0.2"/>
  <cols>
    <col min="1" max="1" width="32.28515625" customWidth="1"/>
    <col min="2" max="4" width="6.5703125" hidden="1" customWidth="1"/>
    <col min="5" max="5" width="7.140625" hidden="1" customWidth="1"/>
    <col min="6" max="6" width="7.28515625" hidden="1" customWidth="1"/>
    <col min="7" max="10" width="10.28515625" customWidth="1"/>
    <col min="11" max="20" width="10.28515625" style="9" customWidth="1"/>
    <col min="21" max="30" width="13.5703125" style="9" customWidth="1"/>
    <col min="31" max="31" width="14.42578125" customWidth="1"/>
  </cols>
  <sheetData>
    <row r="6" spans="1:32" ht="18" x14ac:dyDescent="0.25">
      <c r="A6" s="3" t="s">
        <v>26</v>
      </c>
    </row>
    <row r="7" spans="1:32" x14ac:dyDescent="0.2">
      <c r="A7" t="s">
        <v>9</v>
      </c>
    </row>
    <row r="8" spans="1:32" s="2" customFormat="1" x14ac:dyDescent="0.2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2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30">
        <v>2008</v>
      </c>
      <c r="H9" s="30">
        <v>2009</v>
      </c>
      <c r="I9" s="30">
        <v>2010</v>
      </c>
      <c r="J9" s="31">
        <v>2011</v>
      </c>
      <c r="K9" s="30">
        <v>2012</v>
      </c>
      <c r="L9" s="31" t="s">
        <v>16</v>
      </c>
      <c r="M9" s="31" t="s">
        <v>17</v>
      </c>
      <c r="N9" s="31" t="s">
        <v>18</v>
      </c>
      <c r="O9" s="31" t="s">
        <v>19</v>
      </c>
      <c r="P9" s="31" t="s">
        <v>20</v>
      </c>
      <c r="Q9" s="31" t="s">
        <v>21</v>
      </c>
      <c r="R9" s="31" t="s">
        <v>22</v>
      </c>
      <c r="S9" s="31" t="s">
        <v>23</v>
      </c>
      <c r="T9" s="31" t="s">
        <v>24</v>
      </c>
      <c r="U9" s="31" t="s">
        <v>25</v>
      </c>
      <c r="V9" s="19">
        <v>45230</v>
      </c>
      <c r="W9" s="19">
        <v>45199</v>
      </c>
      <c r="X9" s="19">
        <v>45169</v>
      </c>
      <c r="Y9" s="19">
        <v>45138</v>
      </c>
      <c r="Z9" s="19">
        <v>45107</v>
      </c>
      <c r="AA9" s="19">
        <v>45077</v>
      </c>
      <c r="AB9" s="19">
        <v>45046</v>
      </c>
      <c r="AC9" s="19">
        <v>45016</v>
      </c>
      <c r="AD9" s="45" t="s">
        <v>28</v>
      </c>
      <c r="AE9" s="19">
        <v>44957</v>
      </c>
    </row>
    <row r="10" spans="1:32" x14ac:dyDescent="0.2">
      <c r="A10" t="s">
        <v>12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20">
        <v>13552</v>
      </c>
      <c r="W10" s="20">
        <v>15228</v>
      </c>
      <c r="X10" s="20">
        <v>14376</v>
      </c>
      <c r="Y10" s="20">
        <v>13441</v>
      </c>
      <c r="Z10" s="20">
        <v>10064</v>
      </c>
      <c r="AA10" s="20">
        <v>8464</v>
      </c>
      <c r="AB10" s="20">
        <v>7875</v>
      </c>
      <c r="AC10" s="20">
        <v>4665</v>
      </c>
      <c r="AD10" s="20">
        <v>5400</v>
      </c>
      <c r="AE10" s="20">
        <v>2337</v>
      </c>
    </row>
    <row r="11" spans="1:32" x14ac:dyDescent="0.2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7">
        <v>-12911</v>
      </c>
      <c r="H11" s="27">
        <v>30137</v>
      </c>
      <c r="I11" s="27">
        <v>34447</v>
      </c>
      <c r="J11" s="27">
        <v>17327</v>
      </c>
      <c r="K11" s="27">
        <v>29021</v>
      </c>
      <c r="L11" s="27">
        <v>11798</v>
      </c>
      <c r="M11" s="27">
        <v>95469</v>
      </c>
      <c r="N11" s="27">
        <v>14181</v>
      </c>
      <c r="O11" s="27">
        <v>25726</v>
      </c>
      <c r="P11" s="27">
        <v>19574</v>
      </c>
      <c r="Q11" s="27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20">
        <v>0</v>
      </c>
      <c r="W11" s="20">
        <v>2796</v>
      </c>
      <c r="X11" s="20">
        <v>-1243</v>
      </c>
      <c r="Y11" s="20">
        <v>-2333</v>
      </c>
      <c r="Z11" s="20">
        <v>-6432</v>
      </c>
      <c r="AA11" s="20">
        <v>-4115</v>
      </c>
      <c r="AB11" s="20">
        <v>4016</v>
      </c>
      <c r="AC11" s="20">
        <v>962</v>
      </c>
      <c r="AD11" s="20">
        <v>10243</v>
      </c>
      <c r="AE11" s="21">
        <v>12865</v>
      </c>
    </row>
    <row r="12" spans="1:32" x14ac:dyDescent="0.2">
      <c r="A12" t="s">
        <v>14</v>
      </c>
      <c r="B12" s="1"/>
      <c r="C12" s="1"/>
      <c r="D12" s="1"/>
      <c r="E12" s="1"/>
      <c r="F12" s="1"/>
      <c r="G12" s="27"/>
      <c r="H12" s="27"/>
      <c r="I12" s="27"/>
      <c r="J12" s="27"/>
      <c r="K12" s="27"/>
      <c r="L12" s="27">
        <v>7632</v>
      </c>
      <c r="M12" s="27">
        <v>8455</v>
      </c>
      <c r="N12" s="27">
        <v>9342</v>
      </c>
      <c r="O12" s="27">
        <v>11828</v>
      </c>
      <c r="P12" s="27">
        <v>25890</v>
      </c>
      <c r="Q12" s="27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20">
        <v>19125</v>
      </c>
      <c r="W12" s="20">
        <v>18398</v>
      </c>
      <c r="X12" s="20">
        <v>18114</v>
      </c>
      <c r="Y12" s="20">
        <v>16293</v>
      </c>
      <c r="Z12" s="20">
        <v>14016</v>
      </c>
      <c r="AA12" s="20">
        <v>11177</v>
      </c>
      <c r="AB12" s="20">
        <v>8191</v>
      </c>
      <c r="AC12" s="20">
        <v>4909</v>
      </c>
      <c r="AD12" s="20">
        <v>5770</v>
      </c>
      <c r="AE12" s="21">
        <v>2753</v>
      </c>
    </row>
    <row r="13" spans="1:32" x14ac:dyDescent="0.2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7">
        <f>SUM(G10:G11)</f>
        <v>-26733</v>
      </c>
      <c r="H13" s="27">
        <v>40907</v>
      </c>
      <c r="I13" s="27">
        <f>SUM(I10:I11)</f>
        <v>37290</v>
      </c>
      <c r="J13" s="27">
        <v>23758</v>
      </c>
      <c r="K13" s="27">
        <v>35302</v>
      </c>
      <c r="L13" s="27">
        <v>22692</v>
      </c>
      <c r="M13" s="27">
        <v>108312</v>
      </c>
      <c r="N13" s="27">
        <v>35732</v>
      </c>
      <c r="O13" s="27">
        <v>42376</v>
      </c>
      <c r="P13" s="27">
        <v>65749</v>
      </c>
      <c r="Q13" s="27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20">
        <v>32645</v>
      </c>
      <c r="W13" s="20">
        <v>36423</v>
      </c>
      <c r="X13" s="20">
        <v>31247</v>
      </c>
      <c r="Y13" s="20">
        <v>27402</v>
      </c>
      <c r="Z13" s="20">
        <v>17649</v>
      </c>
      <c r="AA13" s="20">
        <v>15526</v>
      </c>
      <c r="AB13" s="20">
        <v>20081</v>
      </c>
      <c r="AC13" s="20">
        <v>10536</v>
      </c>
      <c r="AD13" s="20">
        <v>21414</v>
      </c>
      <c r="AE13" s="21">
        <v>17954</v>
      </c>
    </row>
    <row r="14" spans="1:32" x14ac:dyDescent="0.2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7">
        <v>2951</v>
      </c>
      <c r="H14" s="27">
        <v>16899</v>
      </c>
      <c r="I14" s="27">
        <v>3679</v>
      </c>
      <c r="J14" s="27">
        <v>1760</v>
      </c>
      <c r="K14" s="27">
        <v>6269</v>
      </c>
      <c r="L14" s="27">
        <v>3745</v>
      </c>
      <c r="M14" s="27">
        <v>-7150</v>
      </c>
      <c r="N14" s="27">
        <v>-24068</v>
      </c>
      <c r="O14" s="27">
        <v>-3221</v>
      </c>
      <c r="P14" s="27">
        <v>-6013</v>
      </c>
      <c r="Q14" s="27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20">
        <v>4825</v>
      </c>
      <c r="W14" s="20">
        <v>4632</v>
      </c>
      <c r="X14" s="20">
        <v>3422</v>
      </c>
      <c r="Y14" s="20">
        <v>4273</v>
      </c>
      <c r="Z14" s="20">
        <v>3127</v>
      </c>
      <c r="AA14" s="20">
        <v>2267</v>
      </c>
      <c r="AB14" s="20">
        <v>1869</v>
      </c>
      <c r="AC14" s="20">
        <v>1915</v>
      </c>
      <c r="AD14" s="20">
        <v>1481</v>
      </c>
      <c r="AE14" s="21">
        <v>725</v>
      </c>
    </row>
    <row r="15" spans="1:32" x14ac:dyDescent="0.2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7">
        <v>-23783</v>
      </c>
      <c r="H15" s="27">
        <v>57806</v>
      </c>
      <c r="I15" s="27">
        <v>40969</v>
      </c>
      <c r="J15" s="27">
        <v>25518</v>
      </c>
      <c r="K15" s="27">
        <v>41570</v>
      </c>
      <c r="L15" s="27">
        <v>26437</v>
      </c>
      <c r="M15" s="27">
        <v>101162</v>
      </c>
      <c r="N15" s="27">
        <v>11663</v>
      </c>
      <c r="O15" s="27">
        <v>39155</v>
      </c>
      <c r="P15" s="27">
        <v>59736</v>
      </c>
      <c r="Q15" s="27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20">
        <v>37470</v>
      </c>
      <c r="W15" s="20">
        <v>41055</v>
      </c>
      <c r="X15" s="20">
        <v>34670</v>
      </c>
      <c r="Y15" s="20">
        <v>31675</v>
      </c>
      <c r="Z15" s="20">
        <v>20776</v>
      </c>
      <c r="AA15" s="20">
        <v>17793</v>
      </c>
      <c r="AB15" s="20">
        <v>21950</v>
      </c>
      <c r="AC15" s="20">
        <v>12451</v>
      </c>
      <c r="AD15" s="20">
        <v>22895</v>
      </c>
      <c r="AE15" s="21">
        <v>18679</v>
      </c>
      <c r="AF15" s="1"/>
    </row>
    <row r="16" spans="1:32" x14ac:dyDescent="0.2">
      <c r="B16" s="1"/>
      <c r="C16" s="1"/>
      <c r="D16" s="1"/>
      <c r="E16" s="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7"/>
      <c r="U16" s="27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6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30">
        <v>2008</v>
      </c>
      <c r="H17" s="30">
        <v>2009</v>
      </c>
      <c r="I17" s="30">
        <v>2010</v>
      </c>
      <c r="J17" s="31">
        <v>2011</v>
      </c>
      <c r="K17" s="33">
        <v>2012</v>
      </c>
      <c r="L17" s="31" t="s">
        <v>16</v>
      </c>
      <c r="M17" s="31" t="s">
        <v>17</v>
      </c>
      <c r="N17" s="31" t="s">
        <v>18</v>
      </c>
      <c r="O17" s="31" t="s">
        <v>19</v>
      </c>
      <c r="P17" s="31" t="s">
        <v>20</v>
      </c>
      <c r="Q17" s="31" t="s">
        <v>21</v>
      </c>
      <c r="R17" s="31" t="s">
        <v>22</v>
      </c>
      <c r="S17" s="31" t="s">
        <v>23</v>
      </c>
      <c r="T17" s="31" t="s">
        <v>24</v>
      </c>
      <c r="U17" s="31" t="s">
        <v>25</v>
      </c>
      <c r="V17" s="19">
        <v>45230</v>
      </c>
      <c r="W17" s="19">
        <v>45199</v>
      </c>
      <c r="X17" s="19">
        <v>45169</v>
      </c>
      <c r="Y17" s="19">
        <v>45138</v>
      </c>
      <c r="Z17" s="19">
        <v>45107</v>
      </c>
      <c r="AA17" s="19">
        <v>45077</v>
      </c>
      <c r="AB17" s="19">
        <v>45046</v>
      </c>
      <c r="AC17" s="19">
        <v>45016</v>
      </c>
      <c r="AD17" s="45" t="s">
        <v>28</v>
      </c>
      <c r="AE17" s="19">
        <v>44957</v>
      </c>
    </row>
    <row r="18" spans="1:36" x14ac:dyDescent="0.2">
      <c r="A18" s="9" t="s">
        <v>12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7">
        <v>-1294</v>
      </c>
      <c r="H18" s="27">
        <v>8916</v>
      </c>
      <c r="I18" s="27">
        <v>-1740</v>
      </c>
      <c r="J18" s="27">
        <v>2512</v>
      </c>
      <c r="K18" s="27">
        <v>232</v>
      </c>
      <c r="L18" s="27">
        <v>-1402</v>
      </c>
      <c r="M18" s="27">
        <v>-3382</v>
      </c>
      <c r="N18" s="27">
        <v>3048</v>
      </c>
      <c r="O18" s="27">
        <v>2426</v>
      </c>
      <c r="P18" s="27">
        <v>4921</v>
      </c>
      <c r="Q18" s="27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20">
        <v>4478</v>
      </c>
      <c r="W18" s="20">
        <v>6931</v>
      </c>
      <c r="X18" s="20">
        <v>6899</v>
      </c>
      <c r="Y18" s="20">
        <v>7660</v>
      </c>
      <c r="Z18" s="20">
        <v>5402</v>
      </c>
      <c r="AA18" s="20">
        <v>4039</v>
      </c>
      <c r="AB18" s="20">
        <v>3297</v>
      </c>
      <c r="AC18" s="20">
        <v>2006</v>
      </c>
      <c r="AD18" s="20">
        <v>2178</v>
      </c>
      <c r="AE18" s="21">
        <v>619</v>
      </c>
      <c r="AG18" s="1"/>
      <c r="AH18" s="1"/>
      <c r="AI18" s="1"/>
      <c r="AJ18" s="1"/>
    </row>
    <row r="19" spans="1:36" x14ac:dyDescent="0.2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7">
        <v>-11042</v>
      </c>
      <c r="H19" s="27">
        <v>17594</v>
      </c>
      <c r="I19" s="27">
        <v>14943</v>
      </c>
      <c r="J19" s="27">
        <v>-6189</v>
      </c>
      <c r="K19" s="27">
        <v>2376</v>
      </c>
      <c r="L19" s="27">
        <v>10830</v>
      </c>
      <c r="M19" s="27">
        <v>-514</v>
      </c>
      <c r="N19" s="27">
        <v>734</v>
      </c>
      <c r="O19" s="27">
        <v>12243</v>
      </c>
      <c r="P19" s="27">
        <v>12056</v>
      </c>
      <c r="Q19" s="27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20">
        <v>-2530</v>
      </c>
      <c r="W19" s="20">
        <v>663</v>
      </c>
      <c r="X19" s="20">
        <v>-315</v>
      </c>
      <c r="Y19" s="20">
        <v>-181</v>
      </c>
      <c r="Z19" s="20">
        <v>-676</v>
      </c>
      <c r="AA19" s="20">
        <v>2040</v>
      </c>
      <c r="AB19" s="20">
        <v>5663</v>
      </c>
      <c r="AC19" s="20">
        <v>3241</v>
      </c>
      <c r="AD19" s="20">
        <v>3974</v>
      </c>
      <c r="AE19" s="21">
        <v>3896</v>
      </c>
    </row>
    <row r="20" spans="1:36" x14ac:dyDescent="0.2">
      <c r="A20" t="s">
        <v>14</v>
      </c>
      <c r="B20" s="1"/>
      <c r="C20" s="1"/>
      <c r="D20" s="1"/>
      <c r="E20" s="1"/>
      <c r="F20" s="1"/>
      <c r="G20" s="27"/>
      <c r="H20" s="27"/>
      <c r="I20" s="27"/>
      <c r="J20" s="27"/>
      <c r="K20" s="27"/>
      <c r="L20" s="27">
        <v>557</v>
      </c>
      <c r="M20" s="27">
        <v>2143</v>
      </c>
      <c r="N20" s="27">
        <v>-4580</v>
      </c>
      <c r="O20" s="27">
        <v>5344</v>
      </c>
      <c r="P20" s="27">
        <v>14955</v>
      </c>
      <c r="Q20" s="27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20">
        <v>9266</v>
      </c>
      <c r="W20" s="20">
        <v>7813</v>
      </c>
      <c r="X20" s="20">
        <v>5803</v>
      </c>
      <c r="Y20" s="20">
        <v>4527</v>
      </c>
      <c r="Z20" s="20">
        <v>3340</v>
      </c>
      <c r="AA20" s="20">
        <v>2040</v>
      </c>
      <c r="AB20" s="20">
        <v>1389</v>
      </c>
      <c r="AC20" s="20">
        <v>-438</v>
      </c>
      <c r="AD20" s="20">
        <v>924</v>
      </c>
      <c r="AE20" s="21">
        <v>449</v>
      </c>
    </row>
    <row r="21" spans="1:36" x14ac:dyDescent="0.2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7">
        <f>SUM(G18:G19)</f>
        <v>-12336</v>
      </c>
      <c r="H21" s="27">
        <v>26511</v>
      </c>
      <c r="I21" s="27">
        <f>SUM(I18:I19)</f>
        <v>13203</v>
      </c>
      <c r="J21" s="27">
        <v>-3678</v>
      </c>
      <c r="K21" s="27">
        <v>2608</v>
      </c>
      <c r="L21" s="27">
        <v>9985</v>
      </c>
      <c r="M21" s="27">
        <v>-1754</v>
      </c>
      <c r="N21" s="27">
        <v>-798</v>
      </c>
      <c r="O21" s="27">
        <v>20013</v>
      </c>
      <c r="P21" s="27">
        <v>31931</v>
      </c>
      <c r="Q21" s="27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20">
        <v>11214</v>
      </c>
      <c r="W21" s="20">
        <v>15407</v>
      </c>
      <c r="X21" s="20">
        <v>12388</v>
      </c>
      <c r="Y21" s="20">
        <v>12006</v>
      </c>
      <c r="Z21" s="20">
        <v>8066</v>
      </c>
      <c r="AA21" s="20">
        <v>8119</v>
      </c>
      <c r="AB21" s="20">
        <v>10350</v>
      </c>
      <c r="AC21" s="20">
        <v>4809</v>
      </c>
      <c r="AD21" s="20">
        <v>7076</v>
      </c>
      <c r="AE21" s="21">
        <v>4964</v>
      </c>
      <c r="AF21" s="1"/>
    </row>
    <row r="22" spans="1:36" x14ac:dyDescent="0.2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7">
        <v>4034</v>
      </c>
      <c r="H22" s="27">
        <v>16806</v>
      </c>
      <c r="I22" s="27">
        <v>2636</v>
      </c>
      <c r="J22" s="27">
        <v>950</v>
      </c>
      <c r="K22" s="27">
        <v>4610</v>
      </c>
      <c r="L22" s="27">
        <v>-1314</v>
      </c>
      <c r="M22" s="27">
        <v>-12910</v>
      </c>
      <c r="N22" s="27">
        <v>-22907</v>
      </c>
      <c r="O22" s="27">
        <v>-6573</v>
      </c>
      <c r="P22" s="27">
        <v>-15490</v>
      </c>
      <c r="Q22" s="27">
        <v>-4423</v>
      </c>
      <c r="R22" s="18">
        <v>3350</v>
      </c>
      <c r="S22" s="18">
        <v>-93</v>
      </c>
      <c r="T22" s="18">
        <v>2051</v>
      </c>
      <c r="U22" s="18">
        <v>-78</v>
      </c>
      <c r="V22" s="20">
        <v>2357</v>
      </c>
      <c r="W22" s="20">
        <v>2546</v>
      </c>
      <c r="X22" s="20">
        <v>1950</v>
      </c>
      <c r="Y22" s="20">
        <v>1819</v>
      </c>
      <c r="Z22" s="20">
        <v>1430</v>
      </c>
      <c r="AA22" s="20">
        <v>577</v>
      </c>
      <c r="AB22" s="20">
        <v>95</v>
      </c>
      <c r="AC22" s="20">
        <v>-309</v>
      </c>
      <c r="AD22" s="20">
        <v>-99</v>
      </c>
      <c r="AE22" s="21">
        <v>-116</v>
      </c>
    </row>
    <row r="23" spans="1:36" x14ac:dyDescent="0.2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7">
        <v>-8302</v>
      </c>
      <c r="H23" s="27">
        <v>43317</v>
      </c>
      <c r="I23" s="27">
        <v>15829</v>
      </c>
      <c r="J23" s="27">
        <v>-2728</v>
      </c>
      <c r="K23" s="27">
        <v>7217</v>
      </c>
      <c r="L23" s="27">
        <v>8671</v>
      </c>
      <c r="M23" s="27">
        <v>-14664</v>
      </c>
      <c r="N23" s="27">
        <v>-23704</v>
      </c>
      <c r="O23" s="27">
        <v>13440</v>
      </c>
      <c r="P23" s="27">
        <v>16441</v>
      </c>
      <c r="Q23" s="27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20">
        <v>13571</v>
      </c>
      <c r="W23" s="20">
        <v>17953</v>
      </c>
      <c r="X23" s="20">
        <v>14337</v>
      </c>
      <c r="Y23" s="20">
        <v>13824</v>
      </c>
      <c r="Z23" s="20">
        <v>9496</v>
      </c>
      <c r="AA23" s="20">
        <v>8696</v>
      </c>
      <c r="AB23" s="20">
        <v>10445</v>
      </c>
      <c r="AC23" s="20">
        <v>4500</v>
      </c>
      <c r="AD23" s="20">
        <v>6977</v>
      </c>
      <c r="AE23" s="21">
        <v>4849</v>
      </c>
      <c r="AF23" s="1"/>
    </row>
    <row r="24" spans="1:36" x14ac:dyDescent="0.2">
      <c r="B24" s="1"/>
      <c r="C24" s="1"/>
      <c r="D24" s="1"/>
      <c r="E24" s="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29"/>
      <c r="S24" s="29"/>
      <c r="T24" s="29"/>
      <c r="U24" s="29"/>
      <c r="V24" s="46"/>
      <c r="W24" s="46"/>
      <c r="X24" s="46"/>
      <c r="Y24" s="46"/>
      <c r="Z24" s="46"/>
      <c r="AA24" s="46"/>
      <c r="AB24" s="46"/>
      <c r="AC24" s="46"/>
      <c r="AD24" s="46"/>
      <c r="AE24" s="22"/>
    </row>
    <row r="25" spans="1:36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30">
        <v>2008</v>
      </c>
      <c r="H25" s="30">
        <v>2009</v>
      </c>
      <c r="I25" s="30">
        <v>2010</v>
      </c>
      <c r="J25" s="31">
        <v>2011</v>
      </c>
      <c r="K25" s="33">
        <v>2012</v>
      </c>
      <c r="L25" s="31" t="s">
        <v>16</v>
      </c>
      <c r="M25" s="31" t="s">
        <v>17</v>
      </c>
      <c r="N25" s="31" t="s">
        <v>18</v>
      </c>
      <c r="O25" s="31" t="s">
        <v>19</v>
      </c>
      <c r="P25" s="31" t="s">
        <v>20</v>
      </c>
      <c r="Q25" s="31" t="s">
        <v>21</v>
      </c>
      <c r="R25" s="31" t="s">
        <v>22</v>
      </c>
      <c r="S25" s="31" t="s">
        <v>23</v>
      </c>
      <c r="T25" s="31" t="s">
        <v>24</v>
      </c>
      <c r="U25" s="31" t="s">
        <v>25</v>
      </c>
      <c r="V25" s="19">
        <v>45230</v>
      </c>
      <c r="W25" s="19">
        <v>45199</v>
      </c>
      <c r="X25" s="19">
        <v>45169</v>
      </c>
      <c r="Y25" s="19">
        <v>45138</v>
      </c>
      <c r="Z25" s="19">
        <v>45107</v>
      </c>
      <c r="AA25" s="19">
        <v>45077</v>
      </c>
      <c r="AB25" s="19">
        <v>45046</v>
      </c>
      <c r="AC25" s="19">
        <v>45016</v>
      </c>
      <c r="AD25" s="45" t="s">
        <v>28</v>
      </c>
      <c r="AE25" s="19">
        <v>44957</v>
      </c>
    </row>
    <row r="26" spans="1:36" x14ac:dyDescent="0.2">
      <c r="A26" t="s">
        <v>12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7">
        <v>-2562</v>
      </c>
      <c r="H26" s="27">
        <v>1097</v>
      </c>
      <c r="I26" s="27">
        <v>1907</v>
      </c>
      <c r="J26" s="27">
        <v>547</v>
      </c>
      <c r="K26" s="27">
        <v>1161</v>
      </c>
      <c r="L26" s="27">
        <v>3573</v>
      </c>
      <c r="M26" s="27">
        <v>4358</v>
      </c>
      <c r="N26" s="27">
        <v>6125</v>
      </c>
      <c r="O26" s="27">
        <v>-586</v>
      </c>
      <c r="P26" s="27">
        <v>4561</v>
      </c>
      <c r="Q26" s="27">
        <v>503</v>
      </c>
      <c r="R26" s="18">
        <v>1119</v>
      </c>
      <c r="S26" s="18">
        <v>469</v>
      </c>
      <c r="T26" s="18">
        <v>5984</v>
      </c>
      <c r="U26" s="18">
        <v>-1661</v>
      </c>
      <c r="V26" s="20">
        <v>-676</v>
      </c>
      <c r="W26" s="20">
        <v>-554</v>
      </c>
      <c r="X26" s="20">
        <v>-470</v>
      </c>
      <c r="Y26" s="20">
        <v>-251</v>
      </c>
      <c r="Z26" s="20">
        <v>-264</v>
      </c>
      <c r="AA26" s="20">
        <v>-235</v>
      </c>
      <c r="AB26" s="20">
        <v>-161</v>
      </c>
      <c r="AC26" s="20">
        <v>-113</v>
      </c>
      <c r="AD26" s="20">
        <v>46</v>
      </c>
      <c r="AE26" s="21">
        <v>-1</v>
      </c>
    </row>
    <row r="27" spans="1:36" x14ac:dyDescent="0.2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7">
        <v>271</v>
      </c>
      <c r="H27" s="27">
        <v>1284</v>
      </c>
      <c r="I27" s="27">
        <v>1916</v>
      </c>
      <c r="J27" s="27">
        <v>769</v>
      </c>
      <c r="K27" s="27">
        <v>563</v>
      </c>
      <c r="L27" s="27">
        <v>5410</v>
      </c>
      <c r="M27" s="27">
        <v>8912</v>
      </c>
      <c r="N27" s="27">
        <v>-3857</v>
      </c>
      <c r="O27" s="27">
        <v>-1105</v>
      </c>
      <c r="P27" s="27">
        <v>1928</v>
      </c>
      <c r="Q27" s="27">
        <v>-1223</v>
      </c>
      <c r="R27" s="18">
        <v>-464</v>
      </c>
      <c r="S27" s="18">
        <v>-1180</v>
      </c>
      <c r="T27" s="18">
        <v>6</v>
      </c>
      <c r="U27" s="18">
        <v>-1679</v>
      </c>
      <c r="V27" s="20">
        <v>-2887</v>
      </c>
      <c r="W27" s="20">
        <v>-2474</v>
      </c>
      <c r="X27" s="20">
        <v>-2039</v>
      </c>
      <c r="Y27" s="20">
        <v>-1481</v>
      </c>
      <c r="Z27" s="20">
        <v>-1464</v>
      </c>
      <c r="AA27" s="20">
        <v>-1296</v>
      </c>
      <c r="AB27" s="20">
        <v>-368</v>
      </c>
      <c r="AC27" s="20">
        <v>-163</v>
      </c>
      <c r="AD27" s="20">
        <v>-10</v>
      </c>
      <c r="AE27" s="21">
        <v>-44</v>
      </c>
    </row>
    <row r="28" spans="1:36" x14ac:dyDescent="0.2">
      <c r="A28" t="s">
        <v>14</v>
      </c>
      <c r="B28" s="1"/>
      <c r="C28" s="1"/>
      <c r="D28" s="1"/>
      <c r="E28" s="1"/>
      <c r="F28" s="1"/>
      <c r="G28" s="27"/>
      <c r="H28" s="27"/>
      <c r="I28" s="27"/>
      <c r="J28" s="27"/>
      <c r="K28" s="27"/>
      <c r="L28" s="27">
        <v>-19</v>
      </c>
      <c r="M28" s="27">
        <v>9</v>
      </c>
      <c r="N28" s="27">
        <v>1983</v>
      </c>
      <c r="O28" s="27">
        <v>389</v>
      </c>
      <c r="P28" s="27">
        <v>100</v>
      </c>
      <c r="Q28" s="27">
        <v>-68</v>
      </c>
      <c r="R28" s="18">
        <v>122</v>
      </c>
      <c r="S28" s="18">
        <v>-28</v>
      </c>
      <c r="T28" s="18">
        <v>283</v>
      </c>
      <c r="U28" s="18">
        <v>24</v>
      </c>
      <c r="V28" s="20">
        <v>234</v>
      </c>
      <c r="W28" s="20">
        <v>228</v>
      </c>
      <c r="X28" s="20">
        <v>248</v>
      </c>
      <c r="Y28" s="20">
        <v>250</v>
      </c>
      <c r="Z28" s="20">
        <v>256</v>
      </c>
      <c r="AA28" s="20">
        <v>11</v>
      </c>
      <c r="AB28" s="20">
        <v>11</v>
      </c>
      <c r="AC28" s="20">
        <v>13</v>
      </c>
      <c r="AD28" s="20">
        <v>8</v>
      </c>
      <c r="AE28" s="21">
        <v>9</v>
      </c>
    </row>
    <row r="29" spans="1:36" x14ac:dyDescent="0.2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7">
        <f>SUM(G26:G27)</f>
        <v>-2291</v>
      </c>
      <c r="H29" s="27">
        <v>2381</v>
      </c>
      <c r="I29" s="27">
        <f>SUM(I26:I27)</f>
        <v>3823</v>
      </c>
      <c r="J29" s="27">
        <v>1316</v>
      </c>
      <c r="K29" s="27">
        <v>1724</v>
      </c>
      <c r="L29" s="27">
        <v>8965</v>
      </c>
      <c r="M29" s="27">
        <v>13279</v>
      </c>
      <c r="N29" s="27">
        <v>4251</v>
      </c>
      <c r="O29" s="27">
        <v>-1301</v>
      </c>
      <c r="P29" s="27">
        <v>6589</v>
      </c>
      <c r="Q29" s="27">
        <v>-788</v>
      </c>
      <c r="R29" s="18">
        <v>778</v>
      </c>
      <c r="S29" s="18">
        <v>-739</v>
      </c>
      <c r="T29" s="18">
        <v>6274</v>
      </c>
      <c r="U29" s="18">
        <v>-3317</v>
      </c>
      <c r="V29" s="20">
        <v>17908</v>
      </c>
      <c r="W29" s="20">
        <v>-2800</v>
      </c>
      <c r="X29" s="20">
        <v>-2262</v>
      </c>
      <c r="Y29" s="20">
        <v>-1482</v>
      </c>
      <c r="Z29" s="20">
        <v>-1527</v>
      </c>
      <c r="AA29" s="20">
        <v>-1521</v>
      </c>
      <c r="AB29" s="20">
        <v>-518</v>
      </c>
      <c r="AC29" s="20">
        <v>-263</v>
      </c>
      <c r="AD29" s="20">
        <v>43</v>
      </c>
      <c r="AE29" s="21">
        <v>-36</v>
      </c>
    </row>
    <row r="30" spans="1:36" x14ac:dyDescent="0.2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7">
        <v>-163</v>
      </c>
      <c r="H30" s="27">
        <v>137</v>
      </c>
      <c r="I30" s="27">
        <v>37</v>
      </c>
      <c r="J30" s="27">
        <v>-17</v>
      </c>
      <c r="K30" s="27">
        <v>-6</v>
      </c>
      <c r="L30" s="27">
        <v>64</v>
      </c>
      <c r="M30" s="27">
        <v>111</v>
      </c>
      <c r="N30" s="27">
        <v>281</v>
      </c>
      <c r="O30" s="27">
        <v>325</v>
      </c>
      <c r="P30" s="27">
        <v>331</v>
      </c>
      <c r="Q30" s="27">
        <v>259</v>
      </c>
      <c r="R30" s="18">
        <v>72</v>
      </c>
      <c r="S30" s="18">
        <v>396</v>
      </c>
      <c r="T30" s="18">
        <v>109</v>
      </c>
      <c r="U30" s="18">
        <v>-466</v>
      </c>
      <c r="V30" s="20">
        <v>-105</v>
      </c>
      <c r="W30" s="20">
        <v>-91</v>
      </c>
      <c r="X30" s="20">
        <v>-63</v>
      </c>
      <c r="Y30" s="20">
        <v>-41</v>
      </c>
      <c r="Z30" s="20">
        <v>-25</v>
      </c>
      <c r="AA30" s="20">
        <v>-27</v>
      </c>
      <c r="AB30" s="20">
        <v>-26</v>
      </c>
      <c r="AC30" s="20">
        <v>-27</v>
      </c>
      <c r="AD30" s="20">
        <v>-19</v>
      </c>
      <c r="AE30" s="21">
        <v>-14</v>
      </c>
    </row>
    <row r="31" spans="1:36" x14ac:dyDescent="0.2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7">
        <v>-2454</v>
      </c>
      <c r="H31" s="27">
        <v>2518</v>
      </c>
      <c r="I31" s="27">
        <v>3860</v>
      </c>
      <c r="J31" s="27">
        <v>1299</v>
      </c>
      <c r="K31" s="27">
        <v>1718</v>
      </c>
      <c r="L31" s="27">
        <v>9029</v>
      </c>
      <c r="M31" s="27">
        <v>13390</v>
      </c>
      <c r="N31" s="27">
        <v>4532</v>
      </c>
      <c r="O31" s="27">
        <v>-976</v>
      </c>
      <c r="P31" s="27">
        <v>6920</v>
      </c>
      <c r="Q31" s="27">
        <v>58</v>
      </c>
      <c r="R31" s="18">
        <v>850</v>
      </c>
      <c r="S31" s="18">
        <v>-343</v>
      </c>
      <c r="T31" s="18">
        <v>6383</v>
      </c>
      <c r="U31" s="18">
        <v>-3783</v>
      </c>
      <c r="V31" s="20">
        <v>-3435</v>
      </c>
      <c r="W31" s="20">
        <v>-2892</v>
      </c>
      <c r="X31" s="20">
        <v>-2325</v>
      </c>
      <c r="Y31" s="20">
        <v>-1523</v>
      </c>
      <c r="Z31" s="20">
        <v>-1497</v>
      </c>
      <c r="AA31" s="20">
        <v>-1548</v>
      </c>
      <c r="AB31" s="20">
        <v>-544</v>
      </c>
      <c r="AC31" s="20">
        <v>-290</v>
      </c>
      <c r="AD31" s="20">
        <v>25</v>
      </c>
      <c r="AE31" s="21">
        <v>-50</v>
      </c>
    </row>
    <row r="32" spans="1:36" x14ac:dyDescent="0.2">
      <c r="B32" s="1"/>
      <c r="C32" s="1"/>
      <c r="D32" s="1"/>
      <c r="E32" s="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29"/>
      <c r="S32" s="29"/>
      <c r="T32" s="29"/>
      <c r="U32" s="29"/>
      <c r="V32" s="46"/>
      <c r="W32" s="46"/>
      <c r="X32" s="46"/>
      <c r="Y32" s="46"/>
      <c r="Z32" s="46"/>
      <c r="AA32" s="46"/>
      <c r="AB32" s="46"/>
      <c r="AC32" s="46"/>
      <c r="AD32" s="46"/>
      <c r="AE32" s="22"/>
    </row>
    <row r="33" spans="1:33" x14ac:dyDescent="0.2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30">
        <v>2008</v>
      </c>
      <c r="H33" s="30">
        <v>2009</v>
      </c>
      <c r="I33" s="30">
        <v>2010</v>
      </c>
      <c r="J33" s="31">
        <v>2011</v>
      </c>
      <c r="K33" s="33">
        <v>2012</v>
      </c>
      <c r="L33" s="31" t="s">
        <v>16</v>
      </c>
      <c r="M33" s="31" t="s">
        <v>17</v>
      </c>
      <c r="N33" s="31" t="s">
        <v>18</v>
      </c>
      <c r="O33" s="31" t="s">
        <v>19</v>
      </c>
      <c r="P33" s="31" t="s">
        <v>20</v>
      </c>
      <c r="Q33" s="31" t="s">
        <v>21</v>
      </c>
      <c r="R33" s="31" t="s">
        <v>22</v>
      </c>
      <c r="S33" s="31" t="s">
        <v>23</v>
      </c>
      <c r="T33" s="31" t="s">
        <v>24</v>
      </c>
      <c r="U33" s="31" t="s">
        <v>25</v>
      </c>
      <c r="V33" s="19">
        <v>45230</v>
      </c>
      <c r="W33" s="19">
        <v>45199</v>
      </c>
      <c r="X33" s="19">
        <v>45169</v>
      </c>
      <c r="Y33" s="19">
        <v>45138</v>
      </c>
      <c r="Z33" s="19">
        <v>45107</v>
      </c>
      <c r="AA33" s="19">
        <v>45077</v>
      </c>
      <c r="AB33" s="19">
        <v>45046</v>
      </c>
      <c r="AC33" s="19">
        <v>45016</v>
      </c>
      <c r="AD33" s="45" t="s">
        <v>28</v>
      </c>
      <c r="AE33" s="19">
        <v>44957</v>
      </c>
    </row>
    <row r="34" spans="1:33" x14ac:dyDescent="0.2">
      <c r="A34" t="s">
        <v>12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7">
        <v>-10189</v>
      </c>
      <c r="H34" s="27">
        <v>1125</v>
      </c>
      <c r="I34" s="27">
        <v>3042</v>
      </c>
      <c r="J34" s="27">
        <v>3462</v>
      </c>
      <c r="K34" s="27">
        <v>4986</v>
      </c>
      <c r="L34" s="27">
        <v>1293</v>
      </c>
      <c r="M34" s="27">
        <v>3236</v>
      </c>
      <c r="N34" s="27">
        <v>2764</v>
      </c>
      <c r="O34" s="27">
        <v>3485</v>
      </c>
      <c r="P34" s="27">
        <v>10901</v>
      </c>
      <c r="Q34" s="27">
        <v>-1210</v>
      </c>
      <c r="R34" s="18">
        <v>6847</v>
      </c>
      <c r="S34" s="18">
        <v>-145</v>
      </c>
      <c r="T34" s="18">
        <v>6204</v>
      </c>
      <c r="U34" s="18">
        <v>1931</v>
      </c>
      <c r="V34" s="20">
        <v>9592</v>
      </c>
      <c r="W34" s="20">
        <v>8704</v>
      </c>
      <c r="X34" s="20">
        <v>7817</v>
      </c>
      <c r="Y34" s="20">
        <v>5934</v>
      </c>
      <c r="Z34" s="20">
        <v>4827</v>
      </c>
      <c r="AA34" s="20">
        <v>4567</v>
      </c>
      <c r="AB34" s="20">
        <v>4694</v>
      </c>
      <c r="AC34" s="20">
        <v>2962</v>
      </c>
      <c r="AD34" s="20">
        <v>3182</v>
      </c>
      <c r="AE34" s="21">
        <v>1722</v>
      </c>
      <c r="AG34" s="1"/>
    </row>
    <row r="35" spans="1:33" x14ac:dyDescent="0.2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7">
        <v>-2383</v>
      </c>
      <c r="H35" s="27">
        <v>11124</v>
      </c>
      <c r="I35" s="27">
        <v>18156</v>
      </c>
      <c r="J35" s="27">
        <v>21908</v>
      </c>
      <c r="K35" s="27">
        <v>25746</v>
      </c>
      <c r="L35" s="27">
        <v>-3538</v>
      </c>
      <c r="M35" s="27">
        <v>87847</v>
      </c>
      <c r="N35" s="27">
        <v>17071</v>
      </c>
      <c r="O35" s="27">
        <v>15323</v>
      </c>
      <c r="P35" s="27">
        <v>4675</v>
      </c>
      <c r="Q35" s="27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20">
        <v>5750</v>
      </c>
      <c r="W35" s="20">
        <v>8704</v>
      </c>
      <c r="X35" s="20">
        <v>1234</v>
      </c>
      <c r="Y35" s="20">
        <v>-497</v>
      </c>
      <c r="Z35" s="20">
        <v>-4261</v>
      </c>
      <c r="AA35" s="20">
        <v>-4793</v>
      </c>
      <c r="AB35" s="20">
        <v>-1239</v>
      </c>
      <c r="AC35" s="20">
        <v>-1489</v>
      </c>
      <c r="AD35" s="20">
        <v>6373</v>
      </c>
      <c r="AE35" s="21">
        <v>9139</v>
      </c>
    </row>
    <row r="36" spans="1:33" x14ac:dyDescent="0.2">
      <c r="A36" t="s">
        <v>14</v>
      </c>
      <c r="B36" s="1"/>
      <c r="C36" s="1"/>
      <c r="D36" s="1"/>
      <c r="E36" s="1"/>
      <c r="F36" s="1"/>
      <c r="G36" s="27"/>
      <c r="H36" s="27"/>
      <c r="I36" s="27"/>
      <c r="J36" s="27"/>
      <c r="K36" s="27"/>
      <c r="L36" s="27">
        <v>7098</v>
      </c>
      <c r="M36" s="27">
        <v>6304</v>
      </c>
      <c r="N36" s="27">
        <v>11939</v>
      </c>
      <c r="O36" s="27">
        <v>6063</v>
      </c>
      <c r="P36" s="27">
        <v>10812</v>
      </c>
      <c r="Q36" s="27">
        <v>8583</v>
      </c>
      <c r="R36" s="18">
        <v>3132</v>
      </c>
      <c r="S36" s="18">
        <v>5380</v>
      </c>
      <c r="T36" s="18">
        <v>8319</v>
      </c>
      <c r="U36" s="18">
        <v>5057</v>
      </c>
      <c r="V36" s="20">
        <v>9641</v>
      </c>
      <c r="W36" s="20">
        <v>10367</v>
      </c>
      <c r="X36" s="20">
        <v>12077</v>
      </c>
      <c r="Y36" s="20">
        <v>11525</v>
      </c>
      <c r="Z36" s="20">
        <v>10427</v>
      </c>
      <c r="AA36" s="20">
        <v>9133</v>
      </c>
      <c r="AB36" s="20">
        <v>6778</v>
      </c>
      <c r="AC36" s="20">
        <v>5325</v>
      </c>
      <c r="AD36" s="20">
        <v>4850</v>
      </c>
      <c r="AE36" s="21">
        <v>2296</v>
      </c>
    </row>
    <row r="37" spans="1:33" x14ac:dyDescent="0.2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7">
        <v>-12572</v>
      </c>
      <c r="H37" s="27">
        <v>5274</v>
      </c>
      <c r="I37" s="27">
        <v>21198</v>
      </c>
      <c r="J37" s="27">
        <v>25369</v>
      </c>
      <c r="K37" s="27">
        <v>30732</v>
      </c>
      <c r="L37" s="27">
        <v>4853</v>
      </c>
      <c r="M37" s="27">
        <v>97387</v>
      </c>
      <c r="N37" s="27">
        <v>31774</v>
      </c>
      <c r="O37" s="27">
        <v>24871</v>
      </c>
      <c r="P37" s="27">
        <v>26389</v>
      </c>
      <c r="Q37" s="27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20">
        <v>24983</v>
      </c>
      <c r="W37" s="20">
        <v>23853</v>
      </c>
      <c r="X37" s="20">
        <v>21147</v>
      </c>
      <c r="Y37" s="20">
        <v>16962</v>
      </c>
      <c r="Z37" s="20">
        <v>10993</v>
      </c>
      <c r="AA37" s="20">
        <v>8907</v>
      </c>
      <c r="AB37" s="20">
        <v>10233</v>
      </c>
      <c r="AC37" s="20">
        <v>6798</v>
      </c>
      <c r="AD37" s="20">
        <v>14404</v>
      </c>
      <c r="AE37" s="21">
        <v>13157</v>
      </c>
    </row>
    <row r="38" spans="1:33" x14ac:dyDescent="0.2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7">
        <v>-461</v>
      </c>
      <c r="H38" s="27">
        <v>-87</v>
      </c>
      <c r="I38" s="27">
        <v>990</v>
      </c>
      <c r="J38" s="27">
        <v>835</v>
      </c>
      <c r="K38" s="27">
        <v>1606</v>
      </c>
      <c r="L38" s="27">
        <v>4464</v>
      </c>
      <c r="M38" s="27">
        <v>4832</v>
      </c>
      <c r="N38" s="27">
        <v>-1947</v>
      </c>
      <c r="O38" s="27">
        <v>2123</v>
      </c>
      <c r="P38" s="27">
        <v>8338</v>
      </c>
      <c r="Q38" s="27">
        <v>7206</v>
      </c>
      <c r="R38" s="18">
        <v>4169</v>
      </c>
      <c r="S38" s="18">
        <v>5658</v>
      </c>
      <c r="T38" s="18">
        <v>3542</v>
      </c>
      <c r="U38" s="18">
        <v>112</v>
      </c>
      <c r="V38" s="20">
        <v>2567</v>
      </c>
      <c r="W38" s="20">
        <v>2175</v>
      </c>
      <c r="X38" s="20">
        <v>1534</v>
      </c>
      <c r="Y38" s="20">
        <v>2495</v>
      </c>
      <c r="Z38" s="20">
        <v>1719</v>
      </c>
      <c r="AA38" s="20">
        <v>1715</v>
      </c>
      <c r="AB38" s="20">
        <v>1800</v>
      </c>
      <c r="AC38" s="20">
        <v>2257</v>
      </c>
      <c r="AD38" s="20">
        <v>1599</v>
      </c>
      <c r="AE38" s="21">
        <v>856</v>
      </c>
    </row>
    <row r="39" spans="1:33" x14ac:dyDescent="0.2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7">
        <v>-13537</v>
      </c>
      <c r="H39" s="27">
        <v>12162</v>
      </c>
      <c r="I39" s="27">
        <v>26912</v>
      </c>
      <c r="J39" s="27">
        <v>26204</v>
      </c>
      <c r="K39" s="27">
        <v>32338</v>
      </c>
      <c r="L39" s="27">
        <v>9317</v>
      </c>
      <c r="M39" s="27">
        <v>102219</v>
      </c>
      <c r="N39" s="27">
        <v>29827</v>
      </c>
      <c r="O39" s="27">
        <v>26994</v>
      </c>
      <c r="P39" s="27">
        <v>34727</v>
      </c>
      <c r="Q39" s="27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20">
        <v>27551</v>
      </c>
      <c r="W39" s="20">
        <v>26028</v>
      </c>
      <c r="X39" s="20">
        <v>22662</v>
      </c>
      <c r="Y39" s="20">
        <v>19456</v>
      </c>
      <c r="Z39" s="20">
        <v>12712</v>
      </c>
      <c r="AA39" s="20">
        <v>10622</v>
      </c>
      <c r="AB39" s="20">
        <v>12032</v>
      </c>
      <c r="AC39" s="20">
        <v>9055</v>
      </c>
      <c r="AD39" s="20">
        <v>16003</v>
      </c>
      <c r="AE39" s="21">
        <v>14013</v>
      </c>
    </row>
    <row r="40" spans="1:33" x14ac:dyDescent="0.2">
      <c r="B40" s="1"/>
      <c r="C40" s="1"/>
      <c r="D40" s="1"/>
      <c r="E40" s="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29"/>
      <c r="S40" s="29"/>
      <c r="T40" s="29"/>
      <c r="U40" s="29"/>
      <c r="V40" s="46"/>
      <c r="W40" s="46"/>
      <c r="X40" s="46"/>
      <c r="Y40" s="46"/>
      <c r="Z40" s="46"/>
      <c r="AA40" s="46"/>
      <c r="AB40" s="46"/>
      <c r="AC40" s="46"/>
      <c r="AD40" s="46"/>
      <c r="AE40" s="22"/>
    </row>
    <row r="41" spans="1:33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30">
        <v>2008</v>
      </c>
      <c r="H41" s="30">
        <v>2009</v>
      </c>
      <c r="I41" s="30">
        <v>2010</v>
      </c>
      <c r="J41" s="31">
        <v>2011</v>
      </c>
      <c r="K41" s="33">
        <v>2012</v>
      </c>
      <c r="L41" s="31" t="s">
        <v>16</v>
      </c>
      <c r="M41" s="31" t="s">
        <v>17</v>
      </c>
      <c r="N41" s="31" t="s">
        <v>18</v>
      </c>
      <c r="O41" s="31" t="s">
        <v>19</v>
      </c>
      <c r="P41" s="31" t="s">
        <v>20</v>
      </c>
      <c r="Q41" s="31" t="s">
        <v>21</v>
      </c>
      <c r="R41" s="31" t="s">
        <v>22</v>
      </c>
      <c r="S41" s="31" t="s">
        <v>23</v>
      </c>
      <c r="T41" s="31" t="s">
        <v>24</v>
      </c>
      <c r="U41" s="31" t="s">
        <v>25</v>
      </c>
      <c r="V41" s="19">
        <v>45230</v>
      </c>
      <c r="W41" s="19">
        <v>45199</v>
      </c>
      <c r="X41" s="19">
        <v>45169</v>
      </c>
      <c r="Y41" s="19">
        <v>45138</v>
      </c>
      <c r="Z41" s="19">
        <v>45107</v>
      </c>
      <c r="AA41" s="19">
        <v>45077</v>
      </c>
      <c r="AB41" s="19">
        <v>45046</v>
      </c>
      <c r="AC41" s="19">
        <v>45016</v>
      </c>
      <c r="AD41" s="45" t="s">
        <v>28</v>
      </c>
      <c r="AE41" s="19">
        <v>44957</v>
      </c>
    </row>
    <row r="42" spans="1:33" x14ac:dyDescent="0.2">
      <c r="A42" t="s">
        <v>12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7">
        <v>222</v>
      </c>
      <c r="H42" s="27">
        <v>-368</v>
      </c>
      <c r="I42" s="27">
        <v>-365</v>
      </c>
      <c r="J42" s="27">
        <v>-89</v>
      </c>
      <c r="K42" s="27">
        <v>-97</v>
      </c>
      <c r="L42" s="27">
        <v>-206</v>
      </c>
      <c r="M42" s="27">
        <v>177</v>
      </c>
      <c r="N42" s="27">
        <v>271</v>
      </c>
      <c r="O42" s="27">
        <v>-502</v>
      </c>
      <c r="P42" s="27">
        <v>-98</v>
      </c>
      <c r="Q42" s="27">
        <v>-305</v>
      </c>
      <c r="R42" s="18">
        <v>-25</v>
      </c>
      <c r="S42" s="18">
        <v>30</v>
      </c>
      <c r="T42" s="18">
        <v>7</v>
      </c>
      <c r="U42" s="18">
        <v>-16</v>
      </c>
      <c r="V42" s="20">
        <v>158</v>
      </c>
      <c r="W42" s="20">
        <v>147</v>
      </c>
      <c r="X42" s="20">
        <v>130</v>
      </c>
      <c r="Y42" s="20">
        <v>98</v>
      </c>
      <c r="Z42" s="20">
        <v>99</v>
      </c>
      <c r="AA42" s="20">
        <v>93</v>
      </c>
      <c r="AB42" s="20">
        <v>45</v>
      </c>
      <c r="AC42" s="20">
        <v>-190</v>
      </c>
      <c r="AD42" s="20">
        <v>-5</v>
      </c>
      <c r="AE42" s="21">
        <v>-3</v>
      </c>
    </row>
    <row r="43" spans="1:33" x14ac:dyDescent="0.2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7">
        <v>243</v>
      </c>
      <c r="H43" s="27">
        <v>134</v>
      </c>
      <c r="I43" s="27">
        <v>-568</v>
      </c>
      <c r="J43" s="27">
        <v>839</v>
      </c>
      <c r="K43" s="27">
        <v>335</v>
      </c>
      <c r="L43" s="27">
        <v>-905</v>
      </c>
      <c r="M43" s="27">
        <v>-776</v>
      </c>
      <c r="N43" s="27">
        <v>234</v>
      </c>
      <c r="O43" s="27">
        <v>-735</v>
      </c>
      <c r="P43" s="27">
        <v>914</v>
      </c>
      <c r="Q43" s="27">
        <v>39</v>
      </c>
      <c r="R43" s="18">
        <v>-399</v>
      </c>
      <c r="S43" s="18">
        <v>-1046</v>
      </c>
      <c r="T43" s="18">
        <v>1259</v>
      </c>
      <c r="U43" s="18">
        <v>338</v>
      </c>
      <c r="V43" s="20">
        <v>-366</v>
      </c>
      <c r="W43" s="20">
        <v>-173</v>
      </c>
      <c r="X43" s="20">
        <v>-123</v>
      </c>
      <c r="Y43" s="20">
        <v>-173</v>
      </c>
      <c r="Z43" s="20">
        <v>-30</v>
      </c>
      <c r="AA43" s="20">
        <v>-66</v>
      </c>
      <c r="AB43" s="20">
        <v>-40</v>
      </c>
      <c r="AC43" s="20">
        <v>-628</v>
      </c>
      <c r="AD43" s="20">
        <v>-93</v>
      </c>
      <c r="AE43" s="21">
        <v>-127</v>
      </c>
    </row>
    <row r="44" spans="1:33" x14ac:dyDescent="0.2">
      <c r="A44" t="s">
        <v>14</v>
      </c>
      <c r="B44" s="1"/>
      <c r="C44" s="1"/>
      <c r="D44" s="1"/>
      <c r="E44" s="1"/>
      <c r="F44" s="1"/>
      <c r="G44" s="27"/>
      <c r="H44" s="27"/>
      <c r="I44" s="27"/>
      <c r="J44" s="27"/>
      <c r="K44" s="27"/>
      <c r="L44" s="27">
        <v>0</v>
      </c>
      <c r="M44" s="27">
        <v>0</v>
      </c>
      <c r="N44" s="27">
        <v>0</v>
      </c>
      <c r="O44" s="27">
        <v>31</v>
      </c>
      <c r="P44" s="27">
        <v>24</v>
      </c>
      <c r="Q44" s="27">
        <v>1</v>
      </c>
      <c r="R44" s="18">
        <v>6</v>
      </c>
      <c r="S44" s="18">
        <v>73</v>
      </c>
      <c r="T44" s="18">
        <v>243</v>
      </c>
      <c r="U44" s="18">
        <v>96</v>
      </c>
      <c r="V44" s="20">
        <v>-16</v>
      </c>
      <c r="W44" s="20">
        <v>-9</v>
      </c>
      <c r="X44" s="20">
        <v>-13</v>
      </c>
      <c r="Y44" s="20">
        <v>-8</v>
      </c>
      <c r="Z44" s="20">
        <v>-7</v>
      </c>
      <c r="AA44" s="20">
        <v>-6</v>
      </c>
      <c r="AB44" s="20">
        <v>13</v>
      </c>
      <c r="AC44" s="20">
        <v>9</v>
      </c>
      <c r="AD44" s="20">
        <v>-11</v>
      </c>
      <c r="AE44" s="21">
        <v>-1</v>
      </c>
    </row>
    <row r="45" spans="1:33" x14ac:dyDescent="0.2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7">
        <f>SUM(G42:G43)</f>
        <v>465</v>
      </c>
      <c r="H45" s="27">
        <v>-234</v>
      </c>
      <c r="I45" s="27">
        <f>SUM(I42:I43)</f>
        <v>-933</v>
      </c>
      <c r="J45" s="27">
        <v>750</v>
      </c>
      <c r="K45" s="27">
        <v>238</v>
      </c>
      <c r="L45" s="27">
        <v>-1111</v>
      </c>
      <c r="M45" s="27">
        <v>-599</v>
      </c>
      <c r="N45" s="27">
        <v>504</v>
      </c>
      <c r="O45" s="27">
        <v>-1206</v>
      </c>
      <c r="P45" s="27">
        <v>840</v>
      </c>
      <c r="Q45" s="27">
        <v>-265</v>
      </c>
      <c r="R45" s="18">
        <v>-419</v>
      </c>
      <c r="S45" s="18">
        <v>-944</v>
      </c>
      <c r="T45" s="18">
        <v>1509</v>
      </c>
      <c r="U45" s="18">
        <v>418</v>
      </c>
      <c r="V45" s="20">
        <v>-223</v>
      </c>
      <c r="W45" s="20">
        <v>-36</v>
      </c>
      <c r="X45" s="20">
        <v>-6</v>
      </c>
      <c r="Y45" s="20">
        <v>-83</v>
      </c>
      <c r="Z45" s="20">
        <v>62</v>
      </c>
      <c r="AA45" s="20">
        <v>21</v>
      </c>
      <c r="AB45" s="20">
        <v>17</v>
      </c>
      <c r="AC45" s="20">
        <v>-809</v>
      </c>
      <c r="AD45" s="20">
        <v>-110</v>
      </c>
      <c r="AE45" s="21">
        <v>-131</v>
      </c>
    </row>
    <row r="46" spans="1:33" x14ac:dyDescent="0.2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7">
        <v>44</v>
      </c>
      <c r="H46" s="27">
        <v>44</v>
      </c>
      <c r="I46" s="27">
        <v>16</v>
      </c>
      <c r="J46" s="27">
        <v>-7</v>
      </c>
      <c r="K46" s="27">
        <v>59</v>
      </c>
      <c r="L46" s="27">
        <v>530</v>
      </c>
      <c r="M46" s="27">
        <v>816</v>
      </c>
      <c r="N46" s="27">
        <v>505</v>
      </c>
      <c r="O46" s="27">
        <v>903</v>
      </c>
      <c r="P46" s="27">
        <v>809</v>
      </c>
      <c r="Q46" s="27">
        <v>323</v>
      </c>
      <c r="R46" s="18">
        <v>207</v>
      </c>
      <c r="S46" s="18">
        <v>593</v>
      </c>
      <c r="T46" s="18">
        <v>223</v>
      </c>
      <c r="U46" s="18">
        <v>-7</v>
      </c>
      <c r="V46" s="20">
        <v>6</v>
      </c>
      <c r="W46" s="20">
        <v>2</v>
      </c>
      <c r="X46" s="20">
        <v>1</v>
      </c>
      <c r="Y46" s="20">
        <v>0</v>
      </c>
      <c r="Z46" s="20">
        <v>2</v>
      </c>
      <c r="AA46" s="20">
        <v>2</v>
      </c>
      <c r="AB46" s="20">
        <v>0</v>
      </c>
      <c r="AC46" s="20">
        <v>-5</v>
      </c>
      <c r="AD46" s="20">
        <v>-1</v>
      </c>
      <c r="AE46" s="21">
        <v>-1</v>
      </c>
    </row>
    <row r="47" spans="1:33" x14ac:dyDescent="0.2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7">
        <v>509</v>
      </c>
      <c r="H47" s="27">
        <v>-190</v>
      </c>
      <c r="I47" s="27">
        <v>-918</v>
      </c>
      <c r="J47" s="27">
        <v>743</v>
      </c>
      <c r="K47" s="27">
        <v>297</v>
      </c>
      <c r="L47" s="27">
        <v>-582</v>
      </c>
      <c r="M47" s="27">
        <v>217</v>
      </c>
      <c r="N47" s="27">
        <v>1009</v>
      </c>
      <c r="O47" s="27">
        <v>-303</v>
      </c>
      <c r="P47" s="27">
        <v>1648</v>
      </c>
      <c r="Q47" s="27">
        <v>58</v>
      </c>
      <c r="R47" s="18">
        <v>-211</v>
      </c>
      <c r="S47" s="18">
        <v>-351</v>
      </c>
      <c r="T47" s="18">
        <v>1731</v>
      </c>
      <c r="U47" s="18">
        <v>412</v>
      </c>
      <c r="V47" s="20">
        <v>-217</v>
      </c>
      <c r="W47" s="20">
        <v>-35</v>
      </c>
      <c r="X47" s="20">
        <v>-5</v>
      </c>
      <c r="Y47" s="20">
        <v>-83</v>
      </c>
      <c r="Z47" s="20">
        <v>65</v>
      </c>
      <c r="AA47" s="20">
        <v>23</v>
      </c>
      <c r="AB47" s="20">
        <v>17</v>
      </c>
      <c r="AC47" s="20">
        <v>-814</v>
      </c>
      <c r="AD47" s="20">
        <v>-110</v>
      </c>
      <c r="AE47" s="21">
        <v>-132</v>
      </c>
    </row>
    <row r="48" spans="1:33" x14ac:dyDescent="0.2"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x14ac:dyDescent="0.2">
      <c r="A49" s="12" t="s">
        <v>15</v>
      </c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N54"/>
  <sheetViews>
    <sheetView topLeftCell="A8" zoomScaleNormal="100" workbookViewId="0">
      <selection activeCell="N19" sqref="N19"/>
    </sheetView>
  </sheetViews>
  <sheetFormatPr baseColWidth="10" defaultRowHeight="12.75" x14ac:dyDescent="0.2"/>
  <cols>
    <col min="1" max="1" width="31.7109375" customWidth="1"/>
    <col min="2" max="2" width="6.28515625" hidden="1" customWidth="1"/>
    <col min="3" max="4" width="6.140625" hidden="1" customWidth="1"/>
    <col min="5" max="5" width="6.28515625" hidden="1" customWidth="1"/>
    <col min="6" max="6" width="6.140625" hidden="1" customWidth="1"/>
    <col min="7" max="16" width="9.7109375" customWidth="1"/>
    <col min="17" max="20" width="9.7109375" style="9" customWidth="1"/>
    <col min="21" max="24" width="12" style="9" customWidth="1"/>
    <col min="25" max="25" width="12.42578125" style="9" customWidth="1"/>
    <col min="26" max="26" width="13.140625" style="9" customWidth="1"/>
    <col min="27" max="28" width="12" style="9" customWidth="1"/>
    <col min="29" max="29" width="13.28515625" style="9" customWidth="1"/>
    <col min="30" max="30" width="13.5703125" style="9" customWidth="1"/>
    <col min="31" max="31" width="14.140625" customWidth="1"/>
    <col min="32" max="33" width="10.140625" customWidth="1"/>
    <col min="34" max="37" width="9.85546875" customWidth="1"/>
    <col min="38" max="38" width="12" customWidth="1"/>
    <col min="39" max="39" width="10.7109375" customWidth="1"/>
  </cols>
  <sheetData>
    <row r="6" spans="1:40" ht="18" x14ac:dyDescent="0.25">
      <c r="A6" s="3" t="s">
        <v>27</v>
      </c>
    </row>
    <row r="7" spans="1:40" x14ac:dyDescent="0.2">
      <c r="A7" t="s">
        <v>10</v>
      </c>
    </row>
    <row r="8" spans="1:40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9">
        <v>2011</v>
      </c>
      <c r="K9" s="30">
        <v>2012</v>
      </c>
      <c r="L9" s="29">
        <v>2013</v>
      </c>
      <c r="M9" s="30">
        <v>2014</v>
      </c>
      <c r="N9" s="29">
        <v>2015</v>
      </c>
      <c r="O9" s="29">
        <v>2016</v>
      </c>
      <c r="P9" s="30">
        <v>2017</v>
      </c>
      <c r="Q9" s="29">
        <v>2018</v>
      </c>
      <c r="R9" s="29">
        <v>2019</v>
      </c>
      <c r="S9" s="30">
        <v>2020</v>
      </c>
      <c r="T9" s="29">
        <v>2021</v>
      </c>
      <c r="U9" s="29">
        <v>2022</v>
      </c>
      <c r="V9" s="19">
        <v>45230</v>
      </c>
      <c r="W9" s="19">
        <v>45199</v>
      </c>
      <c r="X9" s="19">
        <v>45169</v>
      </c>
      <c r="Y9" s="19">
        <v>45138</v>
      </c>
      <c r="Z9" s="19">
        <v>45107</v>
      </c>
      <c r="AA9" s="19">
        <v>45077</v>
      </c>
      <c r="AB9" s="19">
        <v>45046</v>
      </c>
      <c r="AC9" s="19">
        <v>45016</v>
      </c>
      <c r="AD9" s="19">
        <v>44985</v>
      </c>
      <c r="AE9" s="19">
        <v>44957</v>
      </c>
    </row>
    <row r="10" spans="1:40" x14ac:dyDescent="0.2">
      <c r="A10" t="s">
        <v>12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40">
        <v>89.5</v>
      </c>
      <c r="H10" s="40">
        <v>123.9</v>
      </c>
      <c r="I10" s="41">
        <v>160.80000000000001</v>
      </c>
      <c r="J10" s="42">
        <v>149.19999999999999</v>
      </c>
      <c r="K10" s="34">
        <v>164.3</v>
      </c>
      <c r="L10" s="34">
        <v>134.19999999999999</v>
      </c>
      <c r="M10" s="34">
        <v>150.9</v>
      </c>
      <c r="N10" s="34">
        <v>180.9</v>
      </c>
      <c r="O10" s="34">
        <v>192.2</v>
      </c>
      <c r="P10" s="34">
        <v>234.9</v>
      </c>
      <c r="Q10" s="34">
        <v>227.8</v>
      </c>
      <c r="R10" s="34">
        <v>279.10000000000002</v>
      </c>
      <c r="S10" s="34">
        <v>284.7</v>
      </c>
      <c r="T10" s="34">
        <v>383</v>
      </c>
      <c r="U10" s="34">
        <v>344.9</v>
      </c>
      <c r="V10" s="47">
        <v>407.2</v>
      </c>
      <c r="W10" s="47">
        <v>409.6</v>
      </c>
      <c r="X10" s="47">
        <v>416.4</v>
      </c>
      <c r="Y10" s="47">
        <v>409.8</v>
      </c>
      <c r="Z10" s="47">
        <v>409.8</v>
      </c>
      <c r="AA10" s="47">
        <v>406.6</v>
      </c>
      <c r="AB10" s="47">
        <v>400.1</v>
      </c>
      <c r="AC10" s="47">
        <v>384.6</v>
      </c>
      <c r="AD10" s="47">
        <v>380.2</v>
      </c>
      <c r="AE10" s="23">
        <v>364.9</v>
      </c>
    </row>
    <row r="11" spans="1:40" x14ac:dyDescent="0.2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40">
        <v>171</v>
      </c>
      <c r="H11" s="40">
        <v>228.7</v>
      </c>
      <c r="I11" s="41">
        <v>260.7</v>
      </c>
      <c r="J11" s="42">
        <v>266.5</v>
      </c>
      <c r="K11" s="35">
        <v>312.39999999999998</v>
      </c>
      <c r="L11" s="35">
        <v>353.7</v>
      </c>
      <c r="M11" s="35">
        <v>487.1</v>
      </c>
      <c r="N11" s="35">
        <v>514.5</v>
      </c>
      <c r="O11" s="35">
        <v>563.79999999999995</v>
      </c>
      <c r="P11" s="35">
        <v>631.1</v>
      </c>
      <c r="Q11" s="35">
        <v>618.70000000000005</v>
      </c>
      <c r="R11" s="35">
        <v>707.4</v>
      </c>
      <c r="S11" s="35">
        <v>823.3</v>
      </c>
      <c r="T11" s="35">
        <v>965</v>
      </c>
      <c r="U11" s="35">
        <v>886.2</v>
      </c>
      <c r="V11" s="48">
        <v>950.6</v>
      </c>
      <c r="W11" s="48">
        <v>950.6</v>
      </c>
      <c r="X11" s="48">
        <v>958.6</v>
      </c>
      <c r="Y11" s="48">
        <v>951.7</v>
      </c>
      <c r="Z11" s="48">
        <v>948.5</v>
      </c>
      <c r="AA11" s="48">
        <v>947.4</v>
      </c>
      <c r="AB11" s="48">
        <v>948.8</v>
      </c>
      <c r="AC11" s="48">
        <v>926.6</v>
      </c>
      <c r="AD11" s="48">
        <v>926.3</v>
      </c>
      <c r="AE11" s="23">
        <v>930.7</v>
      </c>
    </row>
    <row r="12" spans="1:40" x14ac:dyDescent="0.2">
      <c r="A12" t="s">
        <v>14</v>
      </c>
      <c r="B12" s="4"/>
      <c r="C12" s="4"/>
      <c r="D12" s="4"/>
      <c r="E12" s="4"/>
      <c r="F12" s="5"/>
      <c r="G12" s="40"/>
      <c r="H12" s="40"/>
      <c r="I12" s="41"/>
      <c r="J12" s="42"/>
      <c r="K12" s="35"/>
      <c r="L12" s="35">
        <v>72.3</v>
      </c>
      <c r="M12" s="35">
        <v>90.5</v>
      </c>
      <c r="N12" s="35">
        <v>106</v>
      </c>
      <c r="O12" s="35">
        <v>123.6</v>
      </c>
      <c r="P12" s="35">
        <v>162.9</v>
      </c>
      <c r="Q12" s="35">
        <v>171.4</v>
      </c>
      <c r="R12" s="35">
        <v>205.8</v>
      </c>
      <c r="S12" s="35">
        <v>263.60000000000002</v>
      </c>
      <c r="T12" s="35">
        <v>327.3</v>
      </c>
      <c r="U12" s="35">
        <v>315.10000000000002</v>
      </c>
      <c r="V12" s="48">
        <v>370.7</v>
      </c>
      <c r="W12" s="48">
        <v>370.3</v>
      </c>
      <c r="X12" s="48">
        <v>376.3</v>
      </c>
      <c r="Y12" s="48">
        <v>370.4</v>
      </c>
      <c r="Z12" s="48">
        <v>369.1</v>
      </c>
      <c r="AA12" s="48">
        <v>364.5</v>
      </c>
      <c r="AB12" s="48">
        <v>356.8</v>
      </c>
      <c r="AC12" s="48">
        <v>345.3</v>
      </c>
      <c r="AD12" s="48">
        <v>344.4</v>
      </c>
      <c r="AE12" s="23">
        <v>335.7</v>
      </c>
    </row>
    <row r="13" spans="1:40" x14ac:dyDescent="0.2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40">
        <f>SUM(G10:G11)</f>
        <v>260.5</v>
      </c>
      <c r="H13" s="40">
        <v>352.7</v>
      </c>
      <c r="I13" s="41">
        <f>SUM(I10:I11)</f>
        <v>421.5</v>
      </c>
      <c r="J13" s="42">
        <v>415.8</v>
      </c>
      <c r="K13" s="35">
        <v>476.7</v>
      </c>
      <c r="L13" s="35">
        <v>560.20000000000005</v>
      </c>
      <c r="M13" s="35">
        <v>728.4</v>
      </c>
      <c r="N13" s="35">
        <v>801.4</v>
      </c>
      <c r="O13" s="35">
        <v>879.5</v>
      </c>
      <c r="P13" s="35">
        <v>1028.9000000000001</v>
      </c>
      <c r="Q13" s="35">
        <v>1018</v>
      </c>
      <c r="R13" s="35">
        <v>1189.3</v>
      </c>
      <c r="S13" s="35">
        <v>1371.6</v>
      </c>
      <c r="T13" s="35">
        <v>1675.3</v>
      </c>
      <c r="U13" s="35">
        <v>1546.2</v>
      </c>
      <c r="V13" s="48">
        <v>1728.5</v>
      </c>
      <c r="W13" s="48">
        <v>1730.4</v>
      </c>
      <c r="X13" s="48">
        <v>1751.3</v>
      </c>
      <c r="Y13" s="48">
        <v>1731.9</v>
      </c>
      <c r="Z13" s="48">
        <v>1727.4</v>
      </c>
      <c r="AA13" s="48">
        <v>1718.5</v>
      </c>
      <c r="AB13" s="48">
        <v>1705.7</v>
      </c>
      <c r="AC13" s="48">
        <v>1656.5</v>
      </c>
      <c r="AD13" s="48">
        <v>1650.8</v>
      </c>
      <c r="AE13" s="23">
        <v>1646.1</v>
      </c>
    </row>
    <row r="14" spans="1:40" x14ac:dyDescent="0.2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40">
        <v>31.2</v>
      </c>
      <c r="H14" s="40">
        <v>62.3</v>
      </c>
      <c r="I14" s="41">
        <v>77.3</v>
      </c>
      <c r="J14" s="42">
        <v>69.2</v>
      </c>
      <c r="K14" s="35">
        <v>81</v>
      </c>
      <c r="L14" s="35">
        <v>102.7</v>
      </c>
      <c r="M14" s="35">
        <v>107.4</v>
      </c>
      <c r="N14" s="35">
        <v>103</v>
      </c>
      <c r="O14" s="35">
        <v>102</v>
      </c>
      <c r="P14" s="35">
        <v>109.4</v>
      </c>
      <c r="Q14" s="35">
        <v>111</v>
      </c>
      <c r="R14" s="35">
        <v>138.4</v>
      </c>
      <c r="S14" s="35">
        <v>121.7</v>
      </c>
      <c r="T14" s="35">
        <v>133.6</v>
      </c>
      <c r="U14" s="35">
        <v>113.9</v>
      </c>
      <c r="V14" s="48">
        <v>125.7</v>
      </c>
      <c r="W14" s="48">
        <v>125.1</v>
      </c>
      <c r="X14" s="48">
        <v>126.9</v>
      </c>
      <c r="Y14" s="48">
        <v>127.1</v>
      </c>
      <c r="Z14" s="48">
        <v>129.4</v>
      </c>
      <c r="AA14" s="48">
        <v>130</v>
      </c>
      <c r="AB14" s="48">
        <v>130.19999999999999</v>
      </c>
      <c r="AC14" s="48">
        <v>125.6</v>
      </c>
      <c r="AD14" s="48">
        <v>122.6</v>
      </c>
      <c r="AE14" s="23">
        <v>121.1</v>
      </c>
    </row>
    <row r="15" spans="1:40" x14ac:dyDescent="0.2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40">
        <v>291.8</v>
      </c>
      <c r="H15" s="40">
        <v>414.9</v>
      </c>
      <c r="I15" s="41">
        <v>498.8</v>
      </c>
      <c r="J15" s="42">
        <v>484.9</v>
      </c>
      <c r="K15" s="35">
        <v>557.6</v>
      </c>
      <c r="L15" s="35">
        <v>663</v>
      </c>
      <c r="M15" s="35">
        <v>835.8</v>
      </c>
      <c r="N15" s="35">
        <v>904.3</v>
      </c>
      <c r="O15" s="35">
        <v>981.6</v>
      </c>
      <c r="P15" s="35">
        <v>1138.3</v>
      </c>
      <c r="Q15" s="35">
        <v>1129</v>
      </c>
      <c r="R15" s="35">
        <v>1327.7</v>
      </c>
      <c r="S15" s="35">
        <v>1493.3</v>
      </c>
      <c r="T15" s="35">
        <v>1808.9</v>
      </c>
      <c r="U15" s="35">
        <v>1660.1</v>
      </c>
      <c r="V15" s="48">
        <v>1854.1</v>
      </c>
      <c r="W15" s="48">
        <v>1855.5</v>
      </c>
      <c r="X15" s="48">
        <v>1878.1</v>
      </c>
      <c r="Y15" s="48">
        <v>1859</v>
      </c>
      <c r="Z15" s="48">
        <v>1856.9</v>
      </c>
      <c r="AA15" s="48">
        <v>1848.5</v>
      </c>
      <c r="AB15" s="48">
        <v>1835.9</v>
      </c>
      <c r="AC15" s="48">
        <v>1782.1</v>
      </c>
      <c r="AD15" s="48">
        <v>1773.4</v>
      </c>
      <c r="AE15" s="23">
        <v>1752.4</v>
      </c>
    </row>
    <row r="16" spans="1:40" x14ac:dyDescent="0.2">
      <c r="B16" s="1"/>
      <c r="C16" s="1"/>
      <c r="D16" s="1"/>
      <c r="E16" s="1"/>
      <c r="G16" s="24"/>
      <c r="H16" s="24"/>
      <c r="I16" s="32"/>
      <c r="J16" s="43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9"/>
      <c r="W16" s="49"/>
      <c r="X16" s="49"/>
      <c r="Y16" s="49"/>
      <c r="Z16" s="49"/>
      <c r="AA16" s="49"/>
      <c r="AB16" s="49"/>
      <c r="AC16" s="49"/>
      <c r="AD16" s="49"/>
      <c r="AE16" s="22"/>
    </row>
    <row r="17" spans="1:32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9">
        <v>2011</v>
      </c>
      <c r="K17" s="30">
        <v>2012</v>
      </c>
      <c r="L17" s="29">
        <v>2013</v>
      </c>
      <c r="M17" s="30">
        <v>2014</v>
      </c>
      <c r="N17" s="29">
        <v>2015</v>
      </c>
      <c r="O17" s="29">
        <v>2016</v>
      </c>
      <c r="P17" s="30">
        <v>2017</v>
      </c>
      <c r="Q17" s="29">
        <v>2018</v>
      </c>
      <c r="R17" s="29">
        <v>2019</v>
      </c>
      <c r="S17" s="30">
        <v>2020</v>
      </c>
      <c r="T17" s="29">
        <v>2021</v>
      </c>
      <c r="U17" s="29">
        <v>2022</v>
      </c>
      <c r="V17" s="19">
        <v>45230</v>
      </c>
      <c r="W17" s="19">
        <v>45199</v>
      </c>
      <c r="X17" s="19">
        <v>45169</v>
      </c>
      <c r="Y17" s="19">
        <v>45138</v>
      </c>
      <c r="Z17" s="19">
        <v>45107</v>
      </c>
      <c r="AA17" s="19">
        <v>45077</v>
      </c>
      <c r="AB17" s="19">
        <v>45046</v>
      </c>
      <c r="AC17" s="19">
        <v>45016</v>
      </c>
      <c r="AD17" s="19">
        <v>44985</v>
      </c>
      <c r="AE17" s="19">
        <v>44957</v>
      </c>
    </row>
    <row r="18" spans="1:32" x14ac:dyDescent="0.2">
      <c r="A18" t="s">
        <v>12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1">
        <v>50.5</v>
      </c>
      <c r="H18" s="41">
        <v>80.599999999999994</v>
      </c>
      <c r="I18" s="41">
        <v>105</v>
      </c>
      <c r="J18" s="35">
        <v>90</v>
      </c>
      <c r="K18" s="35">
        <v>99.6</v>
      </c>
      <c r="L18" s="35">
        <v>86.4</v>
      </c>
      <c r="M18" s="35">
        <v>92.3</v>
      </c>
      <c r="N18" s="35">
        <v>108.6</v>
      </c>
      <c r="O18" s="35">
        <v>116.3</v>
      </c>
      <c r="P18" s="35">
        <v>140.5</v>
      </c>
      <c r="Q18" s="35">
        <v>131.1</v>
      </c>
      <c r="R18" s="35">
        <v>163</v>
      </c>
      <c r="S18" s="35">
        <v>190.7</v>
      </c>
      <c r="T18" s="35">
        <v>270.89999999999998</v>
      </c>
      <c r="U18" s="35">
        <v>238.7</v>
      </c>
      <c r="V18" s="48">
        <v>285</v>
      </c>
      <c r="W18" s="48">
        <v>288.5</v>
      </c>
      <c r="X18" s="48">
        <v>295.5</v>
      </c>
      <c r="Y18" s="48">
        <v>292</v>
      </c>
      <c r="Z18" s="48">
        <v>292.89999999999998</v>
      </c>
      <c r="AA18" s="48">
        <v>290.5</v>
      </c>
      <c r="AB18" s="48">
        <v>284.8</v>
      </c>
      <c r="AC18" s="48">
        <v>272.7</v>
      </c>
      <c r="AD18" s="48">
        <v>268.3</v>
      </c>
      <c r="AE18" s="23">
        <v>255.7</v>
      </c>
    </row>
    <row r="19" spans="1:32" x14ac:dyDescent="0.2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40">
        <v>51.4</v>
      </c>
      <c r="H19" s="40">
        <v>92.3</v>
      </c>
      <c r="I19" s="41">
        <v>114.5</v>
      </c>
      <c r="J19" s="42">
        <v>93</v>
      </c>
      <c r="K19" s="35">
        <v>104.7</v>
      </c>
      <c r="L19" s="35">
        <v>144.69999999999999</v>
      </c>
      <c r="M19" s="35">
        <v>170</v>
      </c>
      <c r="N19" s="35">
        <v>190.1</v>
      </c>
      <c r="O19" s="35">
        <v>217.5</v>
      </c>
      <c r="P19" s="35">
        <v>272.3</v>
      </c>
      <c r="Q19" s="35">
        <v>263.60000000000002</v>
      </c>
      <c r="R19" s="35">
        <v>302.60000000000002</v>
      </c>
      <c r="S19" s="35">
        <v>343</v>
      </c>
      <c r="T19" s="35">
        <v>448.4</v>
      </c>
      <c r="U19" s="35">
        <v>416.6</v>
      </c>
      <c r="V19" s="48">
        <v>468.1</v>
      </c>
      <c r="W19" s="48">
        <v>471</v>
      </c>
      <c r="X19" s="48">
        <v>481.3</v>
      </c>
      <c r="Y19" s="48">
        <v>478.7</v>
      </c>
      <c r="Z19" s="48">
        <v>480.7</v>
      </c>
      <c r="AA19" s="48">
        <v>477.5</v>
      </c>
      <c r="AB19" s="48">
        <v>474.8</v>
      </c>
      <c r="AC19" s="48">
        <v>456.9</v>
      </c>
      <c r="AD19" s="48">
        <v>450.7</v>
      </c>
      <c r="AE19" s="23">
        <v>447.4</v>
      </c>
      <c r="AF19" s="1"/>
    </row>
    <row r="20" spans="1:32" x14ac:dyDescent="0.2">
      <c r="A20" t="s">
        <v>14</v>
      </c>
      <c r="B20" s="4"/>
      <c r="C20" s="4"/>
      <c r="D20" s="4"/>
      <c r="E20" s="4"/>
      <c r="F20" s="5"/>
      <c r="G20" s="40"/>
      <c r="H20" s="40"/>
      <c r="I20" s="41"/>
      <c r="J20" s="42"/>
      <c r="K20" s="35"/>
      <c r="L20" s="35">
        <v>42.9</v>
      </c>
      <c r="M20" s="35">
        <v>53.7</v>
      </c>
      <c r="N20" s="35">
        <v>56.5</v>
      </c>
      <c r="O20" s="35">
        <v>66.599999999999994</v>
      </c>
      <c r="P20" s="35">
        <v>94.9</v>
      </c>
      <c r="Q20" s="35">
        <v>96.2</v>
      </c>
      <c r="R20" s="35">
        <v>124.3</v>
      </c>
      <c r="S20" s="35">
        <v>157.4</v>
      </c>
      <c r="T20" s="35">
        <v>213.1</v>
      </c>
      <c r="U20" s="35">
        <v>207.8</v>
      </c>
      <c r="V20" s="48">
        <v>247.6</v>
      </c>
      <c r="W20" s="48">
        <v>246.7</v>
      </c>
      <c r="X20" s="48">
        <v>250.4</v>
      </c>
      <c r="Y20" s="48">
        <v>245.6</v>
      </c>
      <c r="Z20" s="48">
        <v>246.1</v>
      </c>
      <c r="AA20" s="48">
        <v>242.7</v>
      </c>
      <c r="AB20" s="48">
        <v>237.1</v>
      </c>
      <c r="AC20" s="48">
        <v>227.7</v>
      </c>
      <c r="AD20" s="48">
        <v>228.2</v>
      </c>
      <c r="AE20" s="23">
        <v>224.6</v>
      </c>
      <c r="AF20" s="1"/>
    </row>
    <row r="21" spans="1:32" x14ac:dyDescent="0.2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40">
        <f>SUM(G18:G19)</f>
        <v>101.9</v>
      </c>
      <c r="H21" s="40">
        <v>173.4</v>
      </c>
      <c r="I21" s="41">
        <f>SUM(I18:I19)</f>
        <v>219.5</v>
      </c>
      <c r="J21" s="42">
        <v>183</v>
      </c>
      <c r="K21" s="35">
        <v>204.3</v>
      </c>
      <c r="L21" s="35">
        <v>274</v>
      </c>
      <c r="M21" s="35">
        <v>316</v>
      </c>
      <c r="N21" s="35">
        <v>355.2</v>
      </c>
      <c r="O21" s="35">
        <v>400.6</v>
      </c>
      <c r="P21" s="35">
        <v>507.7</v>
      </c>
      <c r="Q21" s="35">
        <v>490.9</v>
      </c>
      <c r="R21" s="35">
        <v>589.79999999999995</v>
      </c>
      <c r="S21" s="35">
        <v>691.1</v>
      </c>
      <c r="T21" s="35">
        <v>932.4</v>
      </c>
      <c r="U21" s="35">
        <v>863</v>
      </c>
      <c r="V21" s="48">
        <v>1000.8</v>
      </c>
      <c r="W21" s="48">
        <v>1006.2</v>
      </c>
      <c r="X21" s="48">
        <v>1027.2</v>
      </c>
      <c r="Y21" s="48">
        <v>1016</v>
      </c>
      <c r="Z21" s="48">
        <v>1019.7</v>
      </c>
      <c r="AA21" s="48">
        <v>1010.7</v>
      </c>
      <c r="AB21" s="48">
        <v>996.7</v>
      </c>
      <c r="AC21" s="48">
        <v>957.3</v>
      </c>
      <c r="AD21" s="48">
        <v>947.3</v>
      </c>
      <c r="AE21" s="23">
        <v>942.6</v>
      </c>
      <c r="AF21" s="1"/>
    </row>
    <row r="22" spans="1:32" x14ac:dyDescent="0.2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1">
        <v>27.6</v>
      </c>
      <c r="H22" s="41">
        <v>58.5</v>
      </c>
      <c r="I22" s="41">
        <v>72.599999999999994</v>
      </c>
      <c r="J22" s="42">
        <v>63.9</v>
      </c>
      <c r="K22" s="35">
        <v>74</v>
      </c>
      <c r="L22" s="35">
        <v>90.8</v>
      </c>
      <c r="M22" s="35">
        <v>90.2</v>
      </c>
      <c r="N22" s="35">
        <v>79.8</v>
      </c>
      <c r="O22" s="35">
        <v>75.7</v>
      </c>
      <c r="P22" s="35">
        <v>74</v>
      </c>
      <c r="Q22" s="35">
        <v>66.599999999999994</v>
      </c>
      <c r="R22" s="35">
        <v>87.8</v>
      </c>
      <c r="S22" s="35">
        <v>84.7</v>
      </c>
      <c r="T22" s="35">
        <v>104.6</v>
      </c>
      <c r="U22" s="35">
        <v>86.3</v>
      </c>
      <c r="V22" s="48">
        <v>95.5</v>
      </c>
      <c r="W22" s="48">
        <v>95.6</v>
      </c>
      <c r="X22" s="48">
        <v>97.9</v>
      </c>
      <c r="Y22" s="48">
        <v>97.4</v>
      </c>
      <c r="Z22" s="48">
        <v>100.7</v>
      </c>
      <c r="AA22" s="48">
        <v>101.6</v>
      </c>
      <c r="AB22" s="48">
        <v>101.5</v>
      </c>
      <c r="AC22" s="48">
        <v>96.7</v>
      </c>
      <c r="AD22" s="48">
        <v>93.3</v>
      </c>
      <c r="AE22" s="23">
        <v>92.7</v>
      </c>
      <c r="AF22" s="1"/>
    </row>
    <row r="23" spans="1:32" x14ac:dyDescent="0.2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1">
        <v>129.5</v>
      </c>
      <c r="H23" s="41">
        <v>232</v>
      </c>
      <c r="I23" s="41">
        <v>292.10000000000002</v>
      </c>
      <c r="J23" s="42">
        <v>246.8</v>
      </c>
      <c r="K23" s="35">
        <v>278.3</v>
      </c>
      <c r="L23" s="35">
        <v>364.8</v>
      </c>
      <c r="M23" s="35">
        <v>406.2</v>
      </c>
      <c r="N23" s="35">
        <v>435</v>
      </c>
      <c r="O23" s="35">
        <v>476.3</v>
      </c>
      <c r="P23" s="35">
        <v>581.70000000000005</v>
      </c>
      <c r="Q23" s="35">
        <v>557.5</v>
      </c>
      <c r="R23" s="35">
        <v>677.6</v>
      </c>
      <c r="S23" s="35">
        <v>775.8</v>
      </c>
      <c r="T23" s="35">
        <v>1037</v>
      </c>
      <c r="U23" s="35">
        <v>949.3</v>
      </c>
      <c r="V23" s="48">
        <v>1096.3</v>
      </c>
      <c r="W23" s="48">
        <v>101.9</v>
      </c>
      <c r="X23" s="48">
        <v>1125.2</v>
      </c>
      <c r="Y23" s="48">
        <v>1113.4000000000001</v>
      </c>
      <c r="Z23" s="48">
        <v>1120.4000000000001</v>
      </c>
      <c r="AA23" s="48">
        <v>1112.3</v>
      </c>
      <c r="AB23" s="48">
        <v>1098.2</v>
      </c>
      <c r="AC23" s="48">
        <v>1054</v>
      </c>
      <c r="AD23" s="48">
        <v>1040.5999999999999</v>
      </c>
      <c r="AE23" s="23">
        <v>1020.3</v>
      </c>
      <c r="AF23" s="1"/>
    </row>
    <row r="24" spans="1:32" x14ac:dyDescent="0.2">
      <c r="B24" s="1"/>
      <c r="C24" s="1"/>
      <c r="D24" s="1"/>
      <c r="E24" s="1"/>
      <c r="G24" s="24"/>
      <c r="H24" s="24"/>
      <c r="I24" s="32"/>
      <c r="J24" s="43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49"/>
      <c r="W24" s="49"/>
      <c r="X24" s="49"/>
      <c r="Y24" s="49"/>
      <c r="Z24" s="49"/>
      <c r="AA24" s="49"/>
      <c r="AB24" s="49"/>
      <c r="AC24" s="49"/>
      <c r="AD24" s="49"/>
      <c r="AE24" s="22"/>
      <c r="AF24" s="1"/>
    </row>
    <row r="25" spans="1:32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9">
        <v>2011</v>
      </c>
      <c r="K25" s="30">
        <v>2012</v>
      </c>
      <c r="L25" s="29">
        <v>2013</v>
      </c>
      <c r="M25" s="30">
        <v>2014</v>
      </c>
      <c r="N25" s="29">
        <v>2015</v>
      </c>
      <c r="O25" s="29">
        <v>2016</v>
      </c>
      <c r="P25" s="30">
        <v>2017</v>
      </c>
      <c r="Q25" s="29">
        <v>2018</v>
      </c>
      <c r="R25" s="29">
        <v>2019</v>
      </c>
      <c r="S25" s="30">
        <v>2020</v>
      </c>
      <c r="T25" s="29">
        <v>2021</v>
      </c>
      <c r="U25" s="29">
        <v>2022</v>
      </c>
      <c r="V25" s="19">
        <v>45230</v>
      </c>
      <c r="W25" s="19">
        <v>45199</v>
      </c>
      <c r="X25" s="19">
        <v>45169</v>
      </c>
      <c r="Y25" s="19">
        <v>45138</v>
      </c>
      <c r="Z25" s="19">
        <v>45107</v>
      </c>
      <c r="AA25" s="19">
        <v>45077</v>
      </c>
      <c r="AB25" s="19">
        <v>45046</v>
      </c>
      <c r="AC25" s="19">
        <v>45016</v>
      </c>
      <c r="AD25" s="19">
        <v>44985</v>
      </c>
      <c r="AE25" s="19">
        <v>44957</v>
      </c>
      <c r="AF25" s="1"/>
    </row>
    <row r="26" spans="1:32" x14ac:dyDescent="0.2">
      <c r="A26" t="s">
        <v>12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1">
        <v>6.9</v>
      </c>
      <c r="H26" s="41">
        <v>9.5</v>
      </c>
      <c r="I26" s="41">
        <v>12.5</v>
      </c>
      <c r="J26" s="35">
        <v>12.6</v>
      </c>
      <c r="K26" s="35">
        <v>14.6</v>
      </c>
      <c r="L26" s="35">
        <v>20.100000000000001</v>
      </c>
      <c r="M26" s="35">
        <v>26.6</v>
      </c>
      <c r="N26" s="35">
        <v>35.299999999999997</v>
      </c>
      <c r="O26" s="35">
        <v>36</v>
      </c>
      <c r="P26" s="35">
        <v>43.5</v>
      </c>
      <c r="Q26" s="35">
        <v>39.799999999999997</v>
      </c>
      <c r="R26" s="35">
        <v>47.9</v>
      </c>
      <c r="S26" s="35">
        <v>49.9</v>
      </c>
      <c r="T26" s="35">
        <v>60.4</v>
      </c>
      <c r="U26" s="35">
        <v>54.7</v>
      </c>
      <c r="V26" s="48">
        <v>58.6</v>
      </c>
      <c r="W26" s="48">
        <v>58.7</v>
      </c>
      <c r="X26" s="48">
        <v>59.5</v>
      </c>
      <c r="Y26" s="48">
        <v>59.1</v>
      </c>
      <c r="Z26" s="48">
        <v>59.3</v>
      </c>
      <c r="AA26" s="48">
        <v>59.5</v>
      </c>
      <c r="AB26" s="48">
        <v>58.9</v>
      </c>
      <c r="AC26" s="48">
        <v>57.7</v>
      </c>
      <c r="AD26" s="48">
        <v>57.4</v>
      </c>
      <c r="AE26" s="23">
        <v>56.8</v>
      </c>
    </row>
    <row r="27" spans="1:32" x14ac:dyDescent="0.2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40">
        <v>2.4</v>
      </c>
      <c r="H27" s="40">
        <v>4.8</v>
      </c>
      <c r="I27" s="41">
        <v>4.3</v>
      </c>
      <c r="J27" s="42">
        <v>5</v>
      </c>
      <c r="K27" s="35">
        <v>5.9</v>
      </c>
      <c r="L27" s="35">
        <v>12</v>
      </c>
      <c r="M27" s="35">
        <v>22.1</v>
      </c>
      <c r="N27" s="35">
        <v>19.2</v>
      </c>
      <c r="O27" s="35">
        <v>18.8</v>
      </c>
      <c r="P27" s="35">
        <v>20</v>
      </c>
      <c r="Q27" s="35">
        <v>17.899999999999999</v>
      </c>
      <c r="R27" s="35">
        <v>21.5</v>
      </c>
      <c r="S27" s="35">
        <v>26.5</v>
      </c>
      <c r="T27" s="35">
        <v>29</v>
      </c>
      <c r="U27" s="35">
        <v>26.9</v>
      </c>
      <c r="V27" s="48">
        <v>25.8</v>
      </c>
      <c r="W27" s="48">
        <v>26.1</v>
      </c>
      <c r="X27" s="48">
        <v>26.9</v>
      </c>
      <c r="Y27" s="48">
        <v>27.2</v>
      </c>
      <c r="Z27" s="48">
        <v>27.3</v>
      </c>
      <c r="AA27" s="48">
        <v>27.5</v>
      </c>
      <c r="AB27" s="48">
        <v>28.1</v>
      </c>
      <c r="AC27" s="48">
        <v>27.8</v>
      </c>
      <c r="AD27" s="48">
        <v>27.9</v>
      </c>
      <c r="AE27" s="23">
        <v>27.9</v>
      </c>
    </row>
    <row r="28" spans="1:32" x14ac:dyDescent="0.2">
      <c r="A28" t="s">
        <v>14</v>
      </c>
      <c r="B28" s="4"/>
      <c r="C28" s="4"/>
      <c r="D28" s="4"/>
      <c r="E28" s="4"/>
      <c r="F28" s="5"/>
      <c r="G28" s="40"/>
      <c r="H28" s="40"/>
      <c r="I28" s="41"/>
      <c r="J28" s="42"/>
      <c r="K28" s="35"/>
      <c r="L28" s="35">
        <v>0.1</v>
      </c>
      <c r="M28" s="35">
        <v>0.1</v>
      </c>
      <c r="N28" s="35">
        <v>2.1</v>
      </c>
      <c r="O28" s="35">
        <v>2.6</v>
      </c>
      <c r="P28" s="35">
        <v>3</v>
      </c>
      <c r="Q28" s="35">
        <v>2.8</v>
      </c>
      <c r="R28" s="35">
        <v>3.2</v>
      </c>
      <c r="S28" s="35">
        <v>3.5</v>
      </c>
      <c r="T28" s="35">
        <v>4.9000000000000004</v>
      </c>
      <c r="U28" s="35">
        <v>3.8</v>
      </c>
      <c r="V28" s="48">
        <v>4.3</v>
      </c>
      <c r="W28" s="48">
        <v>4.3</v>
      </c>
      <c r="X28" s="48">
        <v>4.4000000000000004</v>
      </c>
      <c r="Y28" s="48">
        <v>4.4000000000000004</v>
      </c>
      <c r="Z28" s="48">
        <v>4.4000000000000004</v>
      </c>
      <c r="AA28" s="48">
        <v>4.2</v>
      </c>
      <c r="AB28" s="48">
        <v>4.0999999999999996</v>
      </c>
      <c r="AC28" s="48">
        <v>4</v>
      </c>
      <c r="AD28" s="48">
        <v>4</v>
      </c>
      <c r="AE28" s="23">
        <v>3.9</v>
      </c>
    </row>
    <row r="29" spans="1:32" x14ac:dyDescent="0.2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40">
        <f>SUM(G26:G27)</f>
        <v>9.3000000000000007</v>
      </c>
      <c r="H29" s="40">
        <v>14.3</v>
      </c>
      <c r="I29" s="41">
        <f>SUM(I26:I27)</f>
        <v>16.8</v>
      </c>
      <c r="J29" s="42">
        <v>17.600000000000001</v>
      </c>
      <c r="K29" s="35">
        <v>20.5</v>
      </c>
      <c r="L29" s="35">
        <v>32.200000000000003</v>
      </c>
      <c r="M29" s="35">
        <v>48.8</v>
      </c>
      <c r="N29" s="35">
        <v>56.5</v>
      </c>
      <c r="O29" s="35">
        <v>57.4</v>
      </c>
      <c r="P29" s="35">
        <v>66.5</v>
      </c>
      <c r="Q29" s="35">
        <v>60.5</v>
      </c>
      <c r="R29" s="35">
        <v>72.7</v>
      </c>
      <c r="S29" s="35">
        <v>79.8</v>
      </c>
      <c r="T29" s="35">
        <v>94.3</v>
      </c>
      <c r="U29" s="35">
        <v>85.4</v>
      </c>
      <c r="V29" s="48">
        <v>88.7</v>
      </c>
      <c r="W29" s="48">
        <v>89.1</v>
      </c>
      <c r="X29" s="48">
        <v>90.8</v>
      </c>
      <c r="Y29" s="48">
        <v>90.7</v>
      </c>
      <c r="Z29" s="48">
        <v>91.1</v>
      </c>
      <c r="AA29" s="48">
        <v>91.1</v>
      </c>
      <c r="AB29" s="48">
        <v>91</v>
      </c>
      <c r="AC29" s="48">
        <v>89.5</v>
      </c>
      <c r="AD29" s="48">
        <v>89.4</v>
      </c>
      <c r="AE29" s="23">
        <v>88.6</v>
      </c>
    </row>
    <row r="30" spans="1:32" x14ac:dyDescent="0.2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1">
        <v>0.2</v>
      </c>
      <c r="H30" s="41">
        <v>0.4</v>
      </c>
      <c r="I30" s="41">
        <v>0.4</v>
      </c>
      <c r="J30" s="42">
        <v>0.4</v>
      </c>
      <c r="K30" s="35">
        <v>0.4</v>
      </c>
      <c r="L30" s="35">
        <v>0.5</v>
      </c>
      <c r="M30" s="35">
        <v>0.7</v>
      </c>
      <c r="N30" s="35">
        <v>1</v>
      </c>
      <c r="O30" s="35">
        <v>1.4</v>
      </c>
      <c r="P30" s="35">
        <v>4.2</v>
      </c>
      <c r="Q30" s="35">
        <v>4.2</v>
      </c>
      <c r="R30" s="35">
        <v>4.9000000000000004</v>
      </c>
      <c r="S30" s="35">
        <v>2.1</v>
      </c>
      <c r="T30" s="35">
        <v>2.5</v>
      </c>
      <c r="U30" s="35">
        <v>1.9</v>
      </c>
      <c r="V30" s="48">
        <v>1.8</v>
      </c>
      <c r="W30" s="48">
        <v>1.9</v>
      </c>
      <c r="X30" s="48">
        <v>1.9</v>
      </c>
      <c r="Y30" s="48">
        <v>1.9</v>
      </c>
      <c r="Z30" s="48">
        <v>1.9</v>
      </c>
      <c r="AA30" s="48">
        <v>1.9</v>
      </c>
      <c r="AB30" s="48">
        <v>1.9</v>
      </c>
      <c r="AC30" s="48">
        <v>1.9</v>
      </c>
      <c r="AD30" s="48">
        <v>1.9</v>
      </c>
      <c r="AE30" s="23">
        <v>1.9</v>
      </c>
    </row>
    <row r="31" spans="1:32" x14ac:dyDescent="0.2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1">
        <v>9.5</v>
      </c>
      <c r="H31" s="41">
        <v>14.7</v>
      </c>
      <c r="I31" s="41">
        <v>17.2</v>
      </c>
      <c r="J31" s="42">
        <v>18</v>
      </c>
      <c r="K31" s="35">
        <v>20.9</v>
      </c>
      <c r="L31" s="35">
        <v>32.700000000000003</v>
      </c>
      <c r="M31" s="35">
        <v>49.5</v>
      </c>
      <c r="N31" s="35">
        <v>57.5</v>
      </c>
      <c r="O31" s="35">
        <v>58.9</v>
      </c>
      <c r="P31" s="35">
        <v>70.8</v>
      </c>
      <c r="Q31" s="35">
        <v>64.8</v>
      </c>
      <c r="R31" s="35">
        <v>77.599999999999994</v>
      </c>
      <c r="S31" s="35">
        <v>81.900000000000006</v>
      </c>
      <c r="T31" s="35">
        <v>96.8</v>
      </c>
      <c r="U31" s="35">
        <v>87.3</v>
      </c>
      <c r="V31" s="48">
        <v>90.5</v>
      </c>
      <c r="W31" s="48">
        <v>91</v>
      </c>
      <c r="X31" s="48">
        <v>92.7</v>
      </c>
      <c r="Y31" s="48">
        <v>92.6</v>
      </c>
      <c r="Z31" s="48">
        <v>93</v>
      </c>
      <c r="AA31" s="48">
        <v>93</v>
      </c>
      <c r="AB31" s="48">
        <v>92.9</v>
      </c>
      <c r="AC31" s="48">
        <v>91.4</v>
      </c>
      <c r="AD31" s="48">
        <v>91.3</v>
      </c>
      <c r="AE31" s="23">
        <v>90.5</v>
      </c>
    </row>
    <row r="32" spans="1:32" x14ac:dyDescent="0.2">
      <c r="B32" s="1"/>
      <c r="C32" s="1"/>
      <c r="D32" s="1"/>
      <c r="E32" s="1"/>
      <c r="G32" s="24"/>
      <c r="H32" s="24"/>
      <c r="I32" s="32"/>
      <c r="J32" s="43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49"/>
      <c r="W32" s="49"/>
      <c r="X32" s="49"/>
      <c r="Y32" s="49"/>
      <c r="Z32" s="49"/>
      <c r="AA32" s="49"/>
      <c r="AB32" s="49"/>
      <c r="AC32" s="49"/>
      <c r="AD32" s="49"/>
      <c r="AE32" s="22"/>
    </row>
    <row r="33" spans="1:31" x14ac:dyDescent="0.2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9">
        <v>2011</v>
      </c>
      <c r="K33" s="30">
        <v>2012</v>
      </c>
      <c r="L33" s="29">
        <v>2013</v>
      </c>
      <c r="M33" s="30">
        <v>2014</v>
      </c>
      <c r="N33" s="29">
        <v>2015</v>
      </c>
      <c r="O33" s="29">
        <v>2016</v>
      </c>
      <c r="P33" s="30">
        <v>2017</v>
      </c>
      <c r="Q33" s="29">
        <v>2018</v>
      </c>
      <c r="R33" s="29">
        <v>2019</v>
      </c>
      <c r="S33" s="30">
        <v>2020</v>
      </c>
      <c r="T33" s="29">
        <v>2021</v>
      </c>
      <c r="U33" s="29">
        <v>2022</v>
      </c>
      <c r="V33" s="19">
        <v>45230</v>
      </c>
      <c r="W33" s="19">
        <v>45199</v>
      </c>
      <c r="X33" s="19">
        <v>45169</v>
      </c>
      <c r="Y33" s="19">
        <v>45138</v>
      </c>
      <c r="Z33" s="19">
        <v>45107</v>
      </c>
      <c r="AA33" s="19">
        <v>45077</v>
      </c>
      <c r="AB33" s="19">
        <v>45046</v>
      </c>
      <c r="AC33" s="19">
        <v>45016</v>
      </c>
      <c r="AD33" s="19">
        <v>44985</v>
      </c>
      <c r="AE33" s="19">
        <v>44957</v>
      </c>
    </row>
    <row r="34" spans="1:31" x14ac:dyDescent="0.2">
      <c r="A34" t="s">
        <v>12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2">
        <v>42.1</v>
      </c>
      <c r="J34" s="43">
        <v>45.5</v>
      </c>
      <c r="K34" s="36">
        <v>49.2</v>
      </c>
      <c r="L34" s="36">
        <v>27.1</v>
      </c>
      <c r="M34" s="36">
        <v>30.3</v>
      </c>
      <c r="N34" s="36">
        <v>34.1</v>
      </c>
      <c r="O34" s="36">
        <v>37.4</v>
      </c>
      <c r="P34" s="36">
        <v>49.1</v>
      </c>
      <c r="Q34" s="36">
        <v>55.8</v>
      </c>
      <c r="R34" s="36">
        <v>64.2</v>
      </c>
      <c r="S34" s="36">
        <v>43.1</v>
      </c>
      <c r="T34" s="36">
        <v>50.9</v>
      </c>
      <c r="U34" s="36">
        <v>51</v>
      </c>
      <c r="V34" s="49">
        <v>62.4</v>
      </c>
      <c r="W34" s="49">
        <v>61.2</v>
      </c>
      <c r="X34" s="49">
        <v>60.2</v>
      </c>
      <c r="Y34" s="49">
        <v>57.9</v>
      </c>
      <c r="Z34" s="49">
        <v>56.5</v>
      </c>
      <c r="AA34" s="49">
        <v>55.9</v>
      </c>
      <c r="AB34" s="49">
        <v>55.9</v>
      </c>
      <c r="AC34" s="49">
        <v>53.8</v>
      </c>
      <c r="AD34" s="49">
        <v>53.9</v>
      </c>
      <c r="AE34" s="23">
        <v>51.8</v>
      </c>
    </row>
    <row r="35" spans="1:31" x14ac:dyDescent="0.2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2">
        <v>140.80000000000001</v>
      </c>
      <c r="J35" s="43">
        <v>166.7</v>
      </c>
      <c r="K35" s="36">
        <v>199.6</v>
      </c>
      <c r="L35" s="36">
        <v>194.8</v>
      </c>
      <c r="M35" s="36">
        <v>292.3</v>
      </c>
      <c r="N35" s="36">
        <v>299.89999999999998</v>
      </c>
      <c r="O35" s="36">
        <v>321.3</v>
      </c>
      <c r="P35" s="36">
        <v>329.4</v>
      </c>
      <c r="Q35" s="36">
        <v>327.5</v>
      </c>
      <c r="R35" s="36">
        <v>374</v>
      </c>
      <c r="S35" s="36">
        <v>443.6</v>
      </c>
      <c r="T35" s="36">
        <v>474.5</v>
      </c>
      <c r="U35" s="36">
        <v>430.8</v>
      </c>
      <c r="V35" s="49">
        <v>443.6</v>
      </c>
      <c r="W35" s="49">
        <v>440.4</v>
      </c>
      <c r="X35" s="49">
        <v>437.1</v>
      </c>
      <c r="Y35" s="49">
        <v>432.9</v>
      </c>
      <c r="Z35" s="49">
        <v>427.4</v>
      </c>
      <c r="AA35" s="49">
        <v>429.2</v>
      </c>
      <c r="AB35" s="49">
        <v>432.8</v>
      </c>
      <c r="AC35" s="49">
        <v>429.6</v>
      </c>
      <c r="AD35" s="49">
        <v>434.9</v>
      </c>
      <c r="AE35" s="23">
        <v>443</v>
      </c>
    </row>
    <row r="36" spans="1:31" x14ac:dyDescent="0.2">
      <c r="A36" t="s">
        <v>14</v>
      </c>
      <c r="B36" s="1"/>
      <c r="C36" s="1"/>
      <c r="D36" s="1"/>
      <c r="E36" s="1"/>
      <c r="G36" s="24"/>
      <c r="H36" s="24"/>
      <c r="I36" s="32"/>
      <c r="J36" s="43"/>
      <c r="K36" s="36"/>
      <c r="L36" s="36">
        <v>29.3</v>
      </c>
      <c r="M36" s="36">
        <v>36.700000000000003</v>
      </c>
      <c r="N36" s="36">
        <v>47.3</v>
      </c>
      <c r="O36" s="36">
        <v>54.4</v>
      </c>
      <c r="P36" s="37">
        <v>65</v>
      </c>
      <c r="Q36" s="37">
        <v>72.5</v>
      </c>
      <c r="R36" s="37">
        <v>78.2</v>
      </c>
      <c r="S36" s="37">
        <v>102.4</v>
      </c>
      <c r="T36" s="37">
        <v>108.6</v>
      </c>
      <c r="U36" s="37">
        <v>103</v>
      </c>
      <c r="V36" s="50">
        <v>118.1</v>
      </c>
      <c r="W36" s="50">
        <v>118.6</v>
      </c>
      <c r="X36" s="50">
        <v>120.8</v>
      </c>
      <c r="Y36" s="50">
        <v>119.9</v>
      </c>
      <c r="Z36" s="50">
        <v>118</v>
      </c>
      <c r="AA36" s="50">
        <v>117</v>
      </c>
      <c r="AB36" s="50">
        <v>115</v>
      </c>
      <c r="AC36" s="50">
        <v>112.9</v>
      </c>
      <c r="AD36" s="50">
        <v>111.6</v>
      </c>
      <c r="AE36" s="23">
        <v>106.6</v>
      </c>
    </row>
    <row r="37" spans="1:31" x14ac:dyDescent="0.2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2">
        <v>182.89999999999998</v>
      </c>
      <c r="J37" s="43">
        <v>212.2</v>
      </c>
      <c r="K37" s="36">
        <v>248.7</v>
      </c>
      <c r="L37" s="36">
        <v>251.3</v>
      </c>
      <c r="M37" s="36">
        <v>359.3</v>
      </c>
      <c r="N37" s="36">
        <v>381.3</v>
      </c>
      <c r="O37" s="37">
        <v>413</v>
      </c>
      <c r="P37" s="37">
        <v>443.5</v>
      </c>
      <c r="Q37" s="37">
        <v>455.8</v>
      </c>
      <c r="R37" s="37">
        <v>516.29999999999995</v>
      </c>
      <c r="S37" s="37">
        <v>589.1</v>
      </c>
      <c r="T37" s="37">
        <v>633.9</v>
      </c>
      <c r="U37" s="37">
        <v>584.79999999999995</v>
      </c>
      <c r="V37" s="50">
        <v>624.1</v>
      </c>
      <c r="W37" s="50">
        <v>620.29999999999995</v>
      </c>
      <c r="X37" s="50">
        <v>618.20000000000005</v>
      </c>
      <c r="Y37" s="50">
        <v>610.6</v>
      </c>
      <c r="Z37" s="50">
        <v>601.9</v>
      </c>
      <c r="AA37" s="50">
        <v>602.1</v>
      </c>
      <c r="AB37" s="50">
        <v>603.6</v>
      </c>
      <c r="AC37" s="50">
        <v>596.4</v>
      </c>
      <c r="AD37" s="50">
        <v>600.5</v>
      </c>
      <c r="AE37" s="23">
        <v>601.4</v>
      </c>
    </row>
    <row r="38" spans="1:31" x14ac:dyDescent="0.2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2">
        <v>3.8</v>
      </c>
      <c r="J38" s="43">
        <v>4.5999999999999996</v>
      </c>
      <c r="K38" s="36">
        <v>6.3</v>
      </c>
      <c r="L38" s="36">
        <v>11</v>
      </c>
      <c r="M38" s="36">
        <v>16.2</v>
      </c>
      <c r="N38" s="36">
        <v>21.8</v>
      </c>
      <c r="O38" s="36">
        <v>24.6</v>
      </c>
      <c r="P38" s="37">
        <v>31</v>
      </c>
      <c r="Q38" s="37">
        <v>40</v>
      </c>
      <c r="R38" s="37">
        <v>45.6</v>
      </c>
      <c r="S38" s="37">
        <v>34.9</v>
      </c>
      <c r="T38" s="37">
        <v>26.4</v>
      </c>
      <c r="U38" s="37">
        <v>25.7</v>
      </c>
      <c r="V38" s="50">
        <v>28.2</v>
      </c>
      <c r="W38" s="50">
        <v>27.5</v>
      </c>
      <c r="X38" s="50">
        <v>26.8</v>
      </c>
      <c r="Y38" s="50">
        <v>27.6</v>
      </c>
      <c r="Z38" s="50">
        <v>26.7</v>
      </c>
      <c r="AA38" s="50">
        <v>26.5</v>
      </c>
      <c r="AB38" s="50">
        <v>26.8</v>
      </c>
      <c r="AC38" s="50">
        <v>27.1</v>
      </c>
      <c r="AD38" s="50">
        <v>27.3</v>
      </c>
      <c r="AE38" s="23">
        <v>26.5</v>
      </c>
    </row>
    <row r="39" spans="1:31" x14ac:dyDescent="0.2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2">
        <v>186.7</v>
      </c>
      <c r="J39" s="43">
        <v>216.8</v>
      </c>
      <c r="K39" s="36">
        <v>255</v>
      </c>
      <c r="L39" s="36">
        <v>262.39999999999998</v>
      </c>
      <c r="M39" s="36">
        <v>375.5</v>
      </c>
      <c r="N39" s="36">
        <v>403.2</v>
      </c>
      <c r="O39" s="36">
        <v>437.6</v>
      </c>
      <c r="P39" s="36">
        <v>474.5</v>
      </c>
      <c r="Q39" s="36">
        <v>495.7</v>
      </c>
      <c r="R39" s="36">
        <v>561.9</v>
      </c>
      <c r="S39" s="36">
        <v>624</v>
      </c>
      <c r="T39" s="36">
        <v>660.3</v>
      </c>
      <c r="U39" s="36">
        <v>610.5</v>
      </c>
      <c r="V39" s="49">
        <v>652.29999999999995</v>
      </c>
      <c r="W39" s="49">
        <v>647.79999999999995</v>
      </c>
      <c r="X39" s="49">
        <v>645</v>
      </c>
      <c r="Y39" s="49">
        <v>638.29999999999995</v>
      </c>
      <c r="Z39" s="49">
        <v>628.5</v>
      </c>
      <c r="AA39" s="49">
        <v>628.6</v>
      </c>
      <c r="AB39" s="49">
        <v>630.4</v>
      </c>
      <c r="AC39" s="49">
        <v>623.4</v>
      </c>
      <c r="AD39" s="49">
        <v>627.79999999999995</v>
      </c>
      <c r="AE39" s="23">
        <v>628</v>
      </c>
    </row>
    <row r="40" spans="1:31" x14ac:dyDescent="0.2">
      <c r="B40" s="1"/>
      <c r="C40" s="1"/>
      <c r="D40" s="1"/>
      <c r="E40" s="1"/>
      <c r="G40" s="24"/>
      <c r="H40" s="24"/>
      <c r="I40" s="32"/>
      <c r="J40" s="43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49"/>
      <c r="W40" s="49"/>
      <c r="X40" s="49"/>
      <c r="Y40" s="49"/>
      <c r="Z40" s="49"/>
      <c r="AA40" s="49"/>
      <c r="AB40" s="49"/>
      <c r="AC40" s="49"/>
      <c r="AD40" s="49"/>
      <c r="AE40" s="22"/>
    </row>
    <row r="41" spans="1:31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9">
        <v>2011</v>
      </c>
      <c r="K41" s="30">
        <v>2012</v>
      </c>
      <c r="L41" s="29">
        <v>2013</v>
      </c>
      <c r="M41" s="30">
        <v>2014</v>
      </c>
      <c r="N41" s="29">
        <v>2015</v>
      </c>
      <c r="O41" s="29">
        <v>2016</v>
      </c>
      <c r="P41" s="30">
        <v>2017</v>
      </c>
      <c r="Q41" s="29">
        <v>2018</v>
      </c>
      <c r="R41" s="29">
        <v>2019</v>
      </c>
      <c r="S41" s="30">
        <v>2020</v>
      </c>
      <c r="T41" s="29">
        <v>2021</v>
      </c>
      <c r="U41" s="29">
        <v>2022</v>
      </c>
      <c r="V41" s="19">
        <v>45230</v>
      </c>
      <c r="W41" s="19">
        <v>45199</v>
      </c>
      <c r="X41" s="19">
        <v>45169</v>
      </c>
      <c r="Y41" s="19">
        <v>45138</v>
      </c>
      <c r="Z41" s="19">
        <v>45107</v>
      </c>
      <c r="AA41" s="19">
        <v>45077</v>
      </c>
      <c r="AB41" s="19">
        <v>45046</v>
      </c>
      <c r="AC41" s="19">
        <v>45016</v>
      </c>
      <c r="AD41" s="19">
        <v>44985</v>
      </c>
      <c r="AE41" s="19">
        <v>44957</v>
      </c>
    </row>
    <row r="42" spans="1:31" x14ac:dyDescent="0.2">
      <c r="A42" t="s">
        <v>12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40">
        <v>1.6</v>
      </c>
      <c r="H42" s="40">
        <v>1.8</v>
      </c>
      <c r="I42" s="41">
        <v>1.3</v>
      </c>
      <c r="J42" s="42">
        <v>1</v>
      </c>
      <c r="K42" s="35">
        <v>0.9</v>
      </c>
      <c r="L42" s="35">
        <v>0.6</v>
      </c>
      <c r="M42" s="35">
        <v>1.7</v>
      </c>
      <c r="N42" s="35">
        <v>2.9</v>
      </c>
      <c r="O42" s="35">
        <v>2.6</v>
      </c>
      <c r="P42" s="35">
        <v>1.8</v>
      </c>
      <c r="Q42" s="35">
        <v>1</v>
      </c>
      <c r="R42" s="35">
        <v>1</v>
      </c>
      <c r="S42" s="35">
        <v>1</v>
      </c>
      <c r="T42" s="35">
        <v>0.8</v>
      </c>
      <c r="U42" s="35">
        <v>0.6</v>
      </c>
      <c r="V42" s="48">
        <v>1.2</v>
      </c>
      <c r="W42" s="48">
        <v>1.2</v>
      </c>
      <c r="X42" s="48">
        <v>1.2</v>
      </c>
      <c r="Y42" s="48">
        <v>1.1000000000000001</v>
      </c>
      <c r="Z42" s="48">
        <v>1.1000000000000001</v>
      </c>
      <c r="AA42" s="48">
        <v>0.7</v>
      </c>
      <c r="AB42" s="48">
        <v>0.6</v>
      </c>
      <c r="AC42" s="48">
        <v>0.4</v>
      </c>
      <c r="AD42" s="48">
        <v>0.6</v>
      </c>
      <c r="AE42" s="23">
        <v>0.6</v>
      </c>
    </row>
    <row r="43" spans="1:31" x14ac:dyDescent="0.2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40">
        <v>1.4</v>
      </c>
      <c r="H43" s="40">
        <v>1.6</v>
      </c>
      <c r="I43" s="41">
        <v>1.1000000000000001</v>
      </c>
      <c r="J43" s="42">
        <v>1.9</v>
      </c>
      <c r="K43" s="35">
        <v>2.2999999999999998</v>
      </c>
      <c r="L43" s="35">
        <v>2.2000000000000002</v>
      </c>
      <c r="M43" s="35">
        <v>2.6</v>
      </c>
      <c r="N43" s="35">
        <v>5.4</v>
      </c>
      <c r="O43" s="35">
        <v>6</v>
      </c>
      <c r="P43" s="35">
        <v>9.3000000000000007</v>
      </c>
      <c r="Q43" s="35">
        <v>9.6999999999999993</v>
      </c>
      <c r="R43" s="35">
        <v>9.4</v>
      </c>
      <c r="S43" s="35">
        <v>10.25</v>
      </c>
      <c r="T43" s="35">
        <v>13.2</v>
      </c>
      <c r="U43" s="35">
        <v>11.9</v>
      </c>
      <c r="V43" s="48">
        <v>13.1</v>
      </c>
      <c r="W43" s="48">
        <v>13</v>
      </c>
      <c r="X43" s="48">
        <v>13.3</v>
      </c>
      <c r="Y43" s="48">
        <v>12.8</v>
      </c>
      <c r="Z43" s="48">
        <v>13.1</v>
      </c>
      <c r="AA43" s="48">
        <v>13.3</v>
      </c>
      <c r="AB43" s="48">
        <v>13.1</v>
      </c>
      <c r="AC43" s="48">
        <v>12.3</v>
      </c>
      <c r="AD43" s="48">
        <v>12.6</v>
      </c>
      <c r="AE43" s="23">
        <v>12.4</v>
      </c>
    </row>
    <row r="44" spans="1:31" x14ac:dyDescent="0.2">
      <c r="A44" t="s">
        <v>14</v>
      </c>
      <c r="B44" s="4"/>
      <c r="C44" s="4"/>
      <c r="D44" s="4"/>
      <c r="E44" s="4"/>
      <c r="F44" s="5"/>
      <c r="G44" s="40"/>
      <c r="H44" s="40"/>
      <c r="I44" s="41"/>
      <c r="J44" s="42"/>
      <c r="K44" s="35"/>
      <c r="L44" s="38">
        <v>0</v>
      </c>
      <c r="M44" s="38">
        <v>0</v>
      </c>
      <c r="N44" s="38">
        <v>0</v>
      </c>
      <c r="O44" s="38">
        <v>0</v>
      </c>
      <c r="P44" s="38">
        <v>0.1</v>
      </c>
      <c r="Q44" s="38">
        <v>0.1</v>
      </c>
      <c r="R44" s="38">
        <v>0.1</v>
      </c>
      <c r="S44" s="38">
        <v>0.3</v>
      </c>
      <c r="T44" s="38">
        <v>0.7</v>
      </c>
      <c r="U44" s="38">
        <v>0.6</v>
      </c>
      <c r="V44" s="51">
        <v>0.6</v>
      </c>
      <c r="W44" s="51">
        <v>0.6</v>
      </c>
      <c r="X44" s="51">
        <v>0.6</v>
      </c>
      <c r="Y44" s="51">
        <v>0.6</v>
      </c>
      <c r="Z44" s="51">
        <v>0.6</v>
      </c>
      <c r="AA44" s="51">
        <v>0.6</v>
      </c>
      <c r="AB44" s="51">
        <v>0.6</v>
      </c>
      <c r="AC44" s="51">
        <v>0.6</v>
      </c>
      <c r="AD44" s="51">
        <v>0.6</v>
      </c>
      <c r="AE44" s="23">
        <v>0.6</v>
      </c>
    </row>
    <row r="45" spans="1:31" x14ac:dyDescent="0.2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40">
        <f>SUM(G42:G43)</f>
        <v>3</v>
      </c>
      <c r="H45" s="40">
        <v>3.4</v>
      </c>
      <c r="I45" s="41">
        <f>SUM(I42:I43)</f>
        <v>2.4000000000000004</v>
      </c>
      <c r="J45" s="42">
        <v>2.9</v>
      </c>
      <c r="K45" s="35">
        <v>3.1</v>
      </c>
      <c r="L45" s="35">
        <v>2.7</v>
      </c>
      <c r="M45" s="35">
        <v>4.3</v>
      </c>
      <c r="N45" s="35">
        <v>8.3000000000000007</v>
      </c>
      <c r="O45" s="35">
        <v>8.6</v>
      </c>
      <c r="P45" s="35">
        <v>11.2</v>
      </c>
      <c r="Q45" s="35">
        <v>10.8</v>
      </c>
      <c r="R45" s="35">
        <v>10.5</v>
      </c>
      <c r="S45" s="35">
        <v>11.6</v>
      </c>
      <c r="T45" s="35">
        <v>14.7</v>
      </c>
      <c r="U45" s="35">
        <v>13</v>
      </c>
      <c r="V45" s="48">
        <v>14.9</v>
      </c>
      <c r="W45" s="48">
        <v>14.8</v>
      </c>
      <c r="X45" s="48">
        <v>15.1</v>
      </c>
      <c r="Y45" s="48">
        <v>14.6</v>
      </c>
      <c r="Z45" s="48">
        <v>14.8</v>
      </c>
      <c r="AA45" s="48">
        <v>14.6</v>
      </c>
      <c r="AB45" s="48">
        <v>14.4</v>
      </c>
      <c r="AC45" s="48">
        <v>13.3</v>
      </c>
      <c r="AD45" s="48">
        <v>13.8</v>
      </c>
      <c r="AE45" s="23">
        <v>13.6</v>
      </c>
    </row>
    <row r="46" spans="1:31" x14ac:dyDescent="0.2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1">
        <v>0.2</v>
      </c>
      <c r="H46" s="41">
        <v>0.4</v>
      </c>
      <c r="I46" s="41">
        <v>0.4</v>
      </c>
      <c r="J46" s="42">
        <v>0.3</v>
      </c>
      <c r="K46" s="35">
        <v>0.3</v>
      </c>
      <c r="L46" s="35">
        <v>0.3</v>
      </c>
      <c r="M46" s="35">
        <v>0.3</v>
      </c>
      <c r="N46" s="35">
        <v>0.3</v>
      </c>
      <c r="O46" s="35">
        <v>0.2</v>
      </c>
      <c r="P46" s="35">
        <v>0.2</v>
      </c>
      <c r="Q46" s="35">
        <v>0.1</v>
      </c>
      <c r="R46" s="35">
        <v>0.1</v>
      </c>
      <c r="S46" s="35">
        <v>0.1</v>
      </c>
      <c r="T46" s="35">
        <v>0.1</v>
      </c>
      <c r="U46" s="35">
        <v>0</v>
      </c>
      <c r="V46" s="48">
        <v>0.1</v>
      </c>
      <c r="W46" s="48">
        <v>0.1</v>
      </c>
      <c r="X46" s="48">
        <v>0.1</v>
      </c>
      <c r="Y46" s="48">
        <v>0.1</v>
      </c>
      <c r="Z46" s="48">
        <v>0.1</v>
      </c>
      <c r="AA46" s="48">
        <v>0</v>
      </c>
      <c r="AB46" s="48">
        <v>0</v>
      </c>
      <c r="AC46" s="48">
        <v>0</v>
      </c>
      <c r="AD46" s="48">
        <v>0</v>
      </c>
      <c r="AE46" s="23">
        <v>0</v>
      </c>
    </row>
    <row r="47" spans="1:31" x14ac:dyDescent="0.2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1">
        <v>3.1</v>
      </c>
      <c r="H47" s="41">
        <v>3.8</v>
      </c>
      <c r="I47" s="41">
        <v>2.8</v>
      </c>
      <c r="J47" s="42">
        <v>3.2</v>
      </c>
      <c r="K47" s="35">
        <v>3.4</v>
      </c>
      <c r="L47" s="35">
        <v>3.1</v>
      </c>
      <c r="M47" s="35">
        <v>4.5999999999999996</v>
      </c>
      <c r="N47" s="35">
        <v>8.6999999999999993</v>
      </c>
      <c r="O47" s="35">
        <v>8.8000000000000007</v>
      </c>
      <c r="P47" s="35">
        <v>11.4</v>
      </c>
      <c r="Q47" s="35">
        <v>11</v>
      </c>
      <c r="R47" s="35">
        <v>10.6</v>
      </c>
      <c r="S47" s="35">
        <v>11.7</v>
      </c>
      <c r="T47" s="35">
        <v>14.8</v>
      </c>
      <c r="U47" s="35">
        <v>13.1</v>
      </c>
      <c r="V47" s="48">
        <v>15</v>
      </c>
      <c r="W47" s="48">
        <v>14.9</v>
      </c>
      <c r="X47" s="48">
        <v>15.2</v>
      </c>
      <c r="Y47" s="48">
        <v>14.7</v>
      </c>
      <c r="Z47" s="48">
        <v>14.9</v>
      </c>
      <c r="AA47" s="48">
        <v>14.6</v>
      </c>
      <c r="AB47" s="48">
        <v>14.4</v>
      </c>
      <c r="AC47" s="48">
        <v>13.3</v>
      </c>
      <c r="AD47" s="48">
        <v>13.8</v>
      </c>
      <c r="AE47" s="23">
        <v>13.6</v>
      </c>
    </row>
    <row r="49" spans="1:31" x14ac:dyDescent="0.2">
      <c r="A49" s="2"/>
    </row>
    <row r="50" spans="1:31" x14ac:dyDescent="0.2">
      <c r="A50" s="12" t="s">
        <v>15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1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1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1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4"/>
    </row>
    <row r="54" spans="1:31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 siste</vt:lpstr>
      <vt:lpstr>Nettotegning 2008-2023</vt:lpstr>
      <vt:lpstr>Forvaltningskapital 2008-2023</vt:lpstr>
      <vt:lpstr>'Forvaltningskapital 2008-2023'!Utskriftsområde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2023-11-16T15:08:30Z</dcterms:modified>
</cp:coreProperties>
</file>