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Alle fond" sheetId="1" r:id="rId1"/>
    <sheet name="Aksjefond" sheetId="2" r:id="rId2"/>
    <sheet name="Kombifond" sheetId="3" r:id="rId3"/>
    <sheet name="Obl.fond" sheetId="4" r:id="rId4"/>
    <sheet name="Pengem.fond" sheetId="5" r:id="rId5"/>
    <sheet name="Andre fond" sheetId="6" r:id="rId6"/>
  </sheets>
  <definedNames>
    <definedName name="_xlnm.Print_Titles" localSheetId="0">'Alle fond'!$A:$A</definedName>
  </definedNames>
  <calcPr fullCalcOnLoad="1"/>
</workbook>
</file>

<file path=xl/sharedStrings.xml><?xml version="1.0" encoding="utf-8"?>
<sst xmlns="http://schemas.openxmlformats.org/spreadsheetml/2006/main" count="212" uniqueCount="41">
  <si>
    <t>Fylkesnavn</t>
  </si>
  <si>
    <t>Alfred Berg Kapitalforvaltning</t>
  </si>
  <si>
    <t>Carnegie Kapitalforvaltning</t>
  </si>
  <si>
    <t>Danske Capital</t>
  </si>
  <si>
    <t>DnB NOR Kapitalforvaltning</t>
  </si>
  <si>
    <t>Fondsfinans Kapitalforvaltning</t>
  </si>
  <si>
    <t>Fondsforvaltning</t>
  </si>
  <si>
    <t>Handelsbanken Kapitalforvaltning</t>
  </si>
  <si>
    <t>Holberg Fondsforvaltning AS</t>
  </si>
  <si>
    <t>KLP Fondsforvaltning</t>
  </si>
  <si>
    <t>Landkreditt Forvaltning</t>
  </si>
  <si>
    <t>Nordea Fondene</t>
  </si>
  <si>
    <t>ODIN Forvaltning</t>
  </si>
  <si>
    <t>Orkla Finans Forvaltning</t>
  </si>
  <si>
    <t>Pareto Forvaltning</t>
  </si>
  <si>
    <t>Sigma Fondsforvaltning</t>
  </si>
  <si>
    <t>SKAGEN</t>
  </si>
  <si>
    <t>Storebrand Fondene</t>
  </si>
  <si>
    <t>Terra Forvaltning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</si>
  <si>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</si>
  <si>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</si>
  <si>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</si>
  <si>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</si>
  <si>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</si>
  <si>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</si>
  <si>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</si>
  <si>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</si>
  <si>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</si>
  <si>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</si>
  <si>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</si>
  <si>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</si>
  <si>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</si>
  <si>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</si>
  <si>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</si>
  <si>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</si>
  <si>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</si>
  <si>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</si>
  <si>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</si>
  <si>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</si>
  <si>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>Totalt</t>
  </si>
  <si>
    <t>SUM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</si>
</sst>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34" borderId="10" xfId="43" applyFont="1" applyFill="1" applyBorder="1" applyAlignment="1">
      <alignment horizontal="center" wrapText="1"/>
      <protection/>
    </xf>
    <xf numFmtId="3" fontId="35" fillId="0" borderId="10" xfId="0" applyNumberFormat="1" applyFont="1" applyFill="1" applyBorder="1" applyAlignment="1" applyProtection="1">
      <alignment vertical="center" wrapText="1"/>
      <protection/>
    </xf>
    <xf numFmtId="3" fontId="36" fillId="0" borderId="10" xfId="0" applyNumberFormat="1" applyFont="1" applyFill="1" applyBorder="1" applyAlignment="1" applyProtection="1">
      <alignment horizontal="right" vertical="center" wrapText="1"/>
      <protection/>
    </xf>
    <xf numFmtId="3" fontId="3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3" fontId="35" fillId="0" borderId="10" xfId="39" applyFont="1" applyFill="1" applyBorder="1" applyAlignment="1" applyProtection="1">
      <alignment vertical="center" wrapText="1"/>
      <protection/>
    </xf>
    <xf numFmtId="3" fontId="2" fillId="34" borderId="10" xfId="43" applyNumberFormat="1" applyFont="1" applyFill="1" applyBorder="1" applyAlignment="1">
      <alignment horizontal="center" wrapText="1"/>
      <protection/>
    </xf>
    <xf numFmtId="0" fontId="2" fillId="0" borderId="10" xfId="43" applyFont="1" applyFill="1" applyBorder="1" applyAlignment="1">
      <alignment wrapText="1"/>
      <protection/>
    </xf>
    <xf numFmtId="3" fontId="1" fillId="0" borderId="10" xfId="43" applyNumberFormat="1" applyFont="1" applyFill="1" applyBorder="1" applyAlignment="1">
      <alignment horizontal="right" wrapText="1"/>
      <protection/>
    </xf>
    <xf numFmtId="3" fontId="3" fillId="0" borderId="10" xfId="43" applyNumberFormat="1" applyBorder="1">
      <alignment/>
      <protection/>
    </xf>
    <xf numFmtId="3" fontId="2" fillId="34" borderId="10" xfId="44" applyNumberFormat="1" applyFont="1" applyFill="1" applyBorder="1" applyAlignment="1">
      <alignment horizontal="center" wrapText="1"/>
      <protection/>
    </xf>
    <xf numFmtId="3" fontId="2" fillId="0" borderId="10" xfId="44" applyNumberFormat="1" applyFont="1" applyFill="1" applyBorder="1" applyAlignment="1">
      <alignment wrapText="1"/>
      <protection/>
    </xf>
    <xf numFmtId="3" fontId="1" fillId="0" borderId="10" xfId="44" applyNumberFormat="1" applyFont="1" applyFill="1" applyBorder="1" applyAlignment="1">
      <alignment horizontal="right" wrapText="1"/>
      <protection/>
    </xf>
    <xf numFmtId="3" fontId="3" fillId="0" borderId="10" xfId="44" applyNumberFormat="1" applyBorder="1">
      <alignment/>
      <protection/>
    </xf>
    <xf numFmtId="3" fontId="2" fillId="34" borderId="10" xfId="45" applyNumberFormat="1" applyFont="1" applyFill="1" applyBorder="1" applyAlignment="1">
      <alignment horizontal="center"/>
      <protection/>
    </xf>
    <xf numFmtId="3" fontId="2" fillId="34" borderId="10" xfId="43" applyNumberFormat="1" applyFont="1" applyFill="1" applyBorder="1" applyAlignment="1">
      <alignment horizontal="center"/>
      <protection/>
    </xf>
    <xf numFmtId="3" fontId="2" fillId="0" borderId="10" xfId="45" applyNumberFormat="1" applyFont="1" applyFill="1" applyBorder="1" applyAlignment="1">
      <alignment wrapText="1"/>
      <protection/>
    </xf>
    <xf numFmtId="3" fontId="1" fillId="0" borderId="10" xfId="45" applyNumberFormat="1" applyFont="1" applyFill="1" applyBorder="1" applyAlignment="1">
      <alignment horizontal="right" wrapText="1"/>
      <protection/>
    </xf>
    <xf numFmtId="3" fontId="3" fillId="0" borderId="10" xfId="45" applyNumberFormat="1" applyBorder="1">
      <alignment/>
      <protection/>
    </xf>
    <xf numFmtId="3" fontId="2" fillId="34" borderId="10" xfId="46" applyNumberFormat="1" applyFont="1" applyFill="1" applyBorder="1" applyAlignment="1">
      <alignment horizontal="center"/>
      <protection/>
    </xf>
    <xf numFmtId="3" fontId="2" fillId="0" borderId="10" xfId="46" applyNumberFormat="1" applyFont="1" applyFill="1" applyBorder="1" applyAlignment="1">
      <alignment wrapText="1"/>
      <protection/>
    </xf>
    <xf numFmtId="3" fontId="1" fillId="0" borderId="10" xfId="46" applyNumberFormat="1" applyFont="1" applyFill="1" applyBorder="1" applyAlignment="1">
      <alignment horizontal="right" wrapText="1"/>
      <protection/>
    </xf>
    <xf numFmtId="3" fontId="3" fillId="0" borderId="10" xfId="46" applyNumberFormat="1" applyBorder="1">
      <alignment/>
      <protection/>
    </xf>
    <xf numFmtId="3" fontId="2" fillId="34" borderId="10" xfId="42" applyNumberFormat="1" applyFont="1" applyFill="1" applyBorder="1" applyAlignment="1">
      <alignment horizontal="center"/>
      <protection/>
    </xf>
    <xf numFmtId="3" fontId="1" fillId="34" borderId="10" xfId="42" applyNumberFormat="1" applyFont="1" applyFill="1" applyBorder="1" applyAlignment="1">
      <alignment horizontal="center"/>
      <protection/>
    </xf>
    <xf numFmtId="3" fontId="2" fillId="0" borderId="10" xfId="42" applyNumberFormat="1" applyFont="1" applyFill="1" applyBorder="1" applyAlignment="1">
      <alignment wrapText="1"/>
      <protection/>
    </xf>
    <xf numFmtId="3" fontId="1" fillId="0" borderId="10" xfId="42" applyNumberFormat="1" applyFont="1" applyFill="1" applyBorder="1" applyAlignment="1">
      <alignment horizontal="right" wrapText="1"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Andre fond" xfId="42"/>
    <cellStyle name="Normal_Ark1" xfId="43"/>
    <cellStyle name="Normal_Ark2" xfId="44"/>
    <cellStyle name="Normal_Ark3" xfId="45"/>
    <cellStyle name="Normal_Ark4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Comma [0]" xfId="55"/>
    <cellStyle name="Utdata" xfId="56"/>
    <cellStyle name="Uthevingsfarge1" xfId="57"/>
    <cellStyle name="Uthevingsfarge2" xfId="58"/>
    <cellStyle name="Uthevingsfarge3" xfId="59"/>
    <cellStyle name="Uthevingsfarge4" xfId="60"/>
    <cellStyle name="Uthevingsfarge5" xfId="61"/>
    <cellStyle name="Uthevingsfarge6" xfId="62"/>
    <cellStyle name="Currency" xfId="63"/>
    <cellStyle name="Currency [0]" xfId="64"/>
    <cellStyle name="Varsel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" sqref="A1"/>
    </sheetView>
  </sheetViews>
  <sheetFormatPr defaultColWidth="22.140625" defaultRowHeight="15"/>
  <cols>
    <col min="1" max="16384" width="22.140625" style="1" customWidth="1"/>
  </cols>
  <sheetData>
    <row r="1" spans="1:20" s="3" customFormat="1" ht="3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39</v>
      </c>
    </row>
    <row r="2" spans="1:20" ht="15">
      <c r="A2" s="6" t="s">
        <v>19</v>
      </c>
      <c r="B2" s="7">
        <v>214722846.24</v>
      </c>
      <c r="C2" s="7">
        <v>74146683</v>
      </c>
      <c r="D2" s="7">
        <v>208526541.64</v>
      </c>
      <c r="E2" s="7">
        <v>6308232176</v>
      </c>
      <c r="F2" s="7">
        <v>52054126</v>
      </c>
      <c r="G2" s="7">
        <v>22212109.74</v>
      </c>
      <c r="H2" s="7">
        <v>128668360</v>
      </c>
      <c r="I2" s="7">
        <v>65620472.58</v>
      </c>
      <c r="J2" s="7">
        <v>72779584</v>
      </c>
      <c r="K2" s="7">
        <v>107423449</v>
      </c>
      <c r="L2" s="7">
        <v>3405063.5025</v>
      </c>
      <c r="M2" s="7">
        <v>790385445.483761</v>
      </c>
      <c r="N2" s="7">
        <v>90409613</v>
      </c>
      <c r="O2" s="7">
        <v>278629303</v>
      </c>
      <c r="P2" s="7">
        <v>1349980</v>
      </c>
      <c r="Q2" s="7">
        <v>2181921874</v>
      </c>
      <c r="R2" s="7">
        <v>871099287.62191</v>
      </c>
      <c r="S2" s="7">
        <v>486959598</v>
      </c>
      <c r="T2" s="8">
        <f>SUM(B2:S2)</f>
        <v>11958546512.80817</v>
      </c>
    </row>
    <row r="3" spans="1:20" ht="15">
      <c r="A3" s="6" t="s">
        <v>20</v>
      </c>
      <c r="B3" s="7">
        <v>10113975.55</v>
      </c>
      <c r="C3" s="7">
        <v>4617894</v>
      </c>
      <c r="D3" s="7">
        <v>2121977.83</v>
      </c>
      <c r="E3" s="7">
        <v>668400945</v>
      </c>
      <c r="F3" s="7">
        <v>1576099</v>
      </c>
      <c r="G3" s="7">
        <v>42056.52</v>
      </c>
      <c r="H3" s="7">
        <v>7415428</v>
      </c>
      <c r="I3" s="7">
        <v>3710005.62</v>
      </c>
      <c r="J3" s="7">
        <v>6344420</v>
      </c>
      <c r="K3" s="7">
        <v>5224304</v>
      </c>
      <c r="L3" s="7">
        <v>417544.912</v>
      </c>
      <c r="M3" s="7">
        <v>152391078.102803</v>
      </c>
      <c r="N3" s="7">
        <v>12354329</v>
      </c>
      <c r="O3" s="7">
        <v>5844951</v>
      </c>
      <c r="P3" s="7">
        <v>1997532</v>
      </c>
      <c r="Q3" s="7">
        <v>407205822</v>
      </c>
      <c r="R3" s="7">
        <v>50877119.994923</v>
      </c>
      <c r="S3" s="7">
        <v>107448200</v>
      </c>
      <c r="T3" s="8">
        <f aca="true" t="shared" si="0" ref="T3:T21">SUM(B3:S3)</f>
        <v>1448103682.529726</v>
      </c>
    </row>
    <row r="4" spans="1:20" ht="15">
      <c r="A4" s="6" t="s">
        <v>21</v>
      </c>
      <c r="B4" s="7">
        <v>47470599.95</v>
      </c>
      <c r="C4" s="7">
        <v>21548584</v>
      </c>
      <c r="D4" s="7">
        <v>29891158.38</v>
      </c>
      <c r="E4" s="7">
        <v>2570117457</v>
      </c>
      <c r="F4" s="7">
        <v>8703279</v>
      </c>
      <c r="G4" s="7">
        <v>3548020.46</v>
      </c>
      <c r="H4" s="7">
        <v>12099393</v>
      </c>
      <c r="I4" s="7">
        <v>11962725.82</v>
      </c>
      <c r="J4" s="7">
        <v>9584388</v>
      </c>
      <c r="K4" s="7">
        <v>41781255</v>
      </c>
      <c r="L4" s="7">
        <v>756551.376499999</v>
      </c>
      <c r="M4" s="7">
        <v>1069238408.3929</v>
      </c>
      <c r="N4" s="7">
        <v>11803638</v>
      </c>
      <c r="O4" s="7">
        <v>10119272</v>
      </c>
      <c r="P4" s="7">
        <v>327220</v>
      </c>
      <c r="Q4" s="7">
        <v>769938799</v>
      </c>
      <c r="R4" s="7">
        <v>184873431.369735</v>
      </c>
      <c r="S4" s="7">
        <v>131542818</v>
      </c>
      <c r="T4" s="8">
        <f t="shared" si="0"/>
        <v>4935306998.749135</v>
      </c>
    </row>
    <row r="5" spans="1:20" ht="15">
      <c r="A5" s="6" t="s">
        <v>22</v>
      </c>
      <c r="B5" s="7">
        <v>4891620.22</v>
      </c>
      <c r="C5" s="7">
        <v>1463115</v>
      </c>
      <c r="D5" s="7">
        <v>1852701</v>
      </c>
      <c r="E5" s="7">
        <v>444324360</v>
      </c>
      <c r="F5" s="9"/>
      <c r="G5" s="7">
        <v>406091.06</v>
      </c>
      <c r="H5" s="7">
        <v>1012916</v>
      </c>
      <c r="I5" s="7">
        <v>1688912.34</v>
      </c>
      <c r="J5" s="7">
        <v>841402</v>
      </c>
      <c r="K5" s="7">
        <v>3859027</v>
      </c>
      <c r="L5" s="7">
        <v>130142.0932</v>
      </c>
      <c r="M5" s="7">
        <v>433186298.776878</v>
      </c>
      <c r="N5" s="7">
        <v>8792261</v>
      </c>
      <c r="O5" s="9"/>
      <c r="P5" s="9"/>
      <c r="Q5" s="7">
        <v>64062611</v>
      </c>
      <c r="R5" s="7">
        <v>34646589.571336</v>
      </c>
      <c r="S5" s="7">
        <v>4457021</v>
      </c>
      <c r="T5" s="8">
        <f t="shared" si="0"/>
        <v>1005615068.061414</v>
      </c>
    </row>
    <row r="6" spans="1:20" ht="15">
      <c r="A6" s="6" t="s">
        <v>23</v>
      </c>
      <c r="B6" s="7">
        <v>20103001</v>
      </c>
      <c r="C6" s="7">
        <v>4389929</v>
      </c>
      <c r="D6" s="7">
        <v>6486330.48</v>
      </c>
      <c r="E6" s="7">
        <v>1240734043</v>
      </c>
      <c r="F6" s="7">
        <v>3451601</v>
      </c>
      <c r="G6" s="7">
        <v>757016.25</v>
      </c>
      <c r="H6" s="7">
        <v>6989368</v>
      </c>
      <c r="I6" s="7">
        <v>4783380.06</v>
      </c>
      <c r="J6" s="7">
        <v>3543174</v>
      </c>
      <c r="K6" s="7">
        <v>24445223</v>
      </c>
      <c r="L6" s="7">
        <v>347151.9807</v>
      </c>
      <c r="M6" s="7">
        <v>189449575.134778</v>
      </c>
      <c r="N6" s="7">
        <v>10876711</v>
      </c>
      <c r="O6" s="7">
        <v>21749960</v>
      </c>
      <c r="P6" s="7">
        <v>1036231</v>
      </c>
      <c r="Q6" s="7">
        <v>502930714</v>
      </c>
      <c r="R6" s="7">
        <v>97758746.6486769</v>
      </c>
      <c r="S6" s="7">
        <v>108160311</v>
      </c>
      <c r="T6" s="8">
        <f t="shared" si="0"/>
        <v>2247992466.554155</v>
      </c>
    </row>
    <row r="7" spans="1:20" ht="15">
      <c r="A7" s="6" t="s">
        <v>24</v>
      </c>
      <c r="B7" s="7">
        <v>304156917.31</v>
      </c>
      <c r="C7" s="7">
        <v>17008199</v>
      </c>
      <c r="D7" s="7">
        <v>186021115.17</v>
      </c>
      <c r="E7" s="7">
        <v>3757739933</v>
      </c>
      <c r="F7" s="7">
        <v>1627019</v>
      </c>
      <c r="G7" s="7">
        <v>808162.57</v>
      </c>
      <c r="H7" s="7">
        <v>107379522</v>
      </c>
      <c r="I7" s="7">
        <v>602817297.58</v>
      </c>
      <c r="J7" s="7">
        <v>27830920</v>
      </c>
      <c r="K7" s="7">
        <v>26184644</v>
      </c>
      <c r="L7" s="7">
        <v>1899355.3899</v>
      </c>
      <c r="M7" s="7">
        <v>1932477106.2504</v>
      </c>
      <c r="N7" s="7">
        <v>19093768</v>
      </c>
      <c r="O7" s="7">
        <v>82966606</v>
      </c>
      <c r="P7" s="9"/>
      <c r="Q7" s="7">
        <v>1763059253</v>
      </c>
      <c r="R7" s="7">
        <v>238134428.782218</v>
      </c>
      <c r="S7" s="7">
        <v>66067954</v>
      </c>
      <c r="T7" s="8">
        <f t="shared" si="0"/>
        <v>9135272201.052519</v>
      </c>
    </row>
    <row r="8" spans="1:20" ht="15">
      <c r="A8" s="6" t="s">
        <v>25</v>
      </c>
      <c r="B8" s="7">
        <v>35487537.88</v>
      </c>
      <c r="C8" s="7">
        <v>13475544</v>
      </c>
      <c r="D8" s="7">
        <v>97115504.74</v>
      </c>
      <c r="E8" s="7">
        <v>1523480786</v>
      </c>
      <c r="F8" s="7">
        <v>3355427</v>
      </c>
      <c r="G8" s="7">
        <v>3391145.57</v>
      </c>
      <c r="H8" s="7">
        <v>9632318</v>
      </c>
      <c r="I8" s="7">
        <v>10945523.32</v>
      </c>
      <c r="J8" s="7">
        <v>4917003</v>
      </c>
      <c r="K8" s="7">
        <v>19552938</v>
      </c>
      <c r="L8" s="7">
        <v>1926345.0703</v>
      </c>
      <c r="M8" s="7">
        <v>562406067.439332</v>
      </c>
      <c r="N8" s="7">
        <v>10661796</v>
      </c>
      <c r="O8" s="7">
        <v>127919026</v>
      </c>
      <c r="P8" s="7">
        <v>127377</v>
      </c>
      <c r="Q8" s="7">
        <v>860546922</v>
      </c>
      <c r="R8" s="7">
        <v>137385894.205452</v>
      </c>
      <c r="S8" s="7">
        <v>249578117</v>
      </c>
      <c r="T8" s="8">
        <f t="shared" si="0"/>
        <v>3671905272.225084</v>
      </c>
    </row>
    <row r="9" spans="1:20" ht="15">
      <c r="A9" s="6" t="s">
        <v>26</v>
      </c>
      <c r="B9" s="7">
        <v>16476506</v>
      </c>
      <c r="C9" s="7">
        <v>7750332</v>
      </c>
      <c r="D9" s="7">
        <v>11005350.74</v>
      </c>
      <c r="E9" s="7">
        <v>1331257795</v>
      </c>
      <c r="F9" s="7">
        <v>1110190</v>
      </c>
      <c r="G9" s="7">
        <v>1836248.51</v>
      </c>
      <c r="H9" s="7">
        <v>3438243</v>
      </c>
      <c r="I9" s="7">
        <v>6612008.52</v>
      </c>
      <c r="J9" s="7">
        <v>7850030</v>
      </c>
      <c r="K9" s="7">
        <v>11278432</v>
      </c>
      <c r="L9" s="7">
        <v>302272.3547</v>
      </c>
      <c r="M9" s="7">
        <v>864780261.585664</v>
      </c>
      <c r="N9" s="7">
        <v>5702248</v>
      </c>
      <c r="O9" s="7">
        <v>7719852</v>
      </c>
      <c r="P9" s="9"/>
      <c r="Q9" s="7">
        <v>417902644</v>
      </c>
      <c r="R9" s="7">
        <v>84861128.6562399</v>
      </c>
      <c r="S9" s="7">
        <v>189914923</v>
      </c>
      <c r="T9" s="8">
        <f t="shared" si="0"/>
        <v>2969798465.3666043</v>
      </c>
    </row>
    <row r="10" spans="1:20" ht="15">
      <c r="A10" s="6" t="s">
        <v>27</v>
      </c>
      <c r="B10" s="7">
        <v>4528560</v>
      </c>
      <c r="C10" s="7">
        <v>3009639</v>
      </c>
      <c r="D10" s="7">
        <v>192095155.8</v>
      </c>
      <c r="E10" s="7">
        <v>697236209</v>
      </c>
      <c r="F10" s="7">
        <v>960334</v>
      </c>
      <c r="G10" s="7">
        <v>1437348.08</v>
      </c>
      <c r="H10" s="7">
        <v>1034501</v>
      </c>
      <c r="I10" s="7">
        <v>1578910.4</v>
      </c>
      <c r="J10" s="7">
        <v>2379357</v>
      </c>
      <c r="K10" s="7">
        <v>13330454</v>
      </c>
      <c r="L10" s="7">
        <v>89746.6543</v>
      </c>
      <c r="M10" s="7">
        <v>1210705663.56284</v>
      </c>
      <c r="N10" s="7">
        <v>5618730</v>
      </c>
      <c r="O10" s="7">
        <v>547114</v>
      </c>
      <c r="P10" s="9"/>
      <c r="Q10" s="7">
        <v>196005671</v>
      </c>
      <c r="R10" s="7">
        <v>38194765.073815</v>
      </c>
      <c r="S10" s="7">
        <v>100023723</v>
      </c>
      <c r="T10" s="8">
        <f t="shared" si="0"/>
        <v>2468775881.570955</v>
      </c>
    </row>
    <row r="11" spans="1:20" ht="15">
      <c r="A11" s="6" t="s">
        <v>28</v>
      </c>
      <c r="B11" s="7">
        <v>26039413.38</v>
      </c>
      <c r="C11" s="7">
        <v>12250431</v>
      </c>
      <c r="D11" s="7">
        <v>5003607.99</v>
      </c>
      <c r="E11" s="7">
        <v>1975744421</v>
      </c>
      <c r="F11" s="7">
        <v>3920024</v>
      </c>
      <c r="G11" s="7">
        <v>4535465.3</v>
      </c>
      <c r="H11" s="7">
        <v>3732144</v>
      </c>
      <c r="I11" s="7">
        <v>11901971</v>
      </c>
      <c r="J11" s="7">
        <v>4136147</v>
      </c>
      <c r="K11" s="7">
        <v>32239013</v>
      </c>
      <c r="L11" s="7">
        <v>1029979.5861</v>
      </c>
      <c r="M11" s="7">
        <v>814998167.824507</v>
      </c>
      <c r="N11" s="7">
        <v>7505838</v>
      </c>
      <c r="O11" s="7">
        <v>58477645</v>
      </c>
      <c r="P11" s="7">
        <v>175484</v>
      </c>
      <c r="Q11" s="7">
        <v>293617004</v>
      </c>
      <c r="R11" s="7">
        <v>103254763.008261</v>
      </c>
      <c r="S11" s="7">
        <v>298779203</v>
      </c>
      <c r="T11" s="8">
        <f t="shared" si="0"/>
        <v>3657340722.088868</v>
      </c>
    </row>
    <row r="12" spans="1:20" ht="15">
      <c r="A12" s="6" t="s">
        <v>29</v>
      </c>
      <c r="B12" s="7">
        <v>572949449.28</v>
      </c>
      <c r="C12" s="7">
        <v>121332912</v>
      </c>
      <c r="D12" s="7">
        <v>305858166.94</v>
      </c>
      <c r="E12" s="7">
        <v>7434369173</v>
      </c>
      <c r="F12" s="7">
        <v>72473701</v>
      </c>
      <c r="G12" s="7">
        <v>67880636.14</v>
      </c>
      <c r="H12" s="7">
        <v>137426844</v>
      </c>
      <c r="I12" s="7">
        <v>157073447.55</v>
      </c>
      <c r="J12" s="7">
        <v>112634977</v>
      </c>
      <c r="K12" s="7">
        <v>113409252</v>
      </c>
      <c r="L12" s="7">
        <v>5694229.2421</v>
      </c>
      <c r="M12" s="7">
        <v>944315979.169449</v>
      </c>
      <c r="N12" s="7">
        <v>144101847</v>
      </c>
      <c r="O12" s="7">
        <v>815190286</v>
      </c>
      <c r="P12" s="7">
        <v>11589848</v>
      </c>
      <c r="Q12" s="7">
        <v>3279895606</v>
      </c>
      <c r="R12" s="7">
        <v>1100645233.5803</v>
      </c>
      <c r="S12" s="7">
        <v>215739509</v>
      </c>
      <c r="T12" s="8">
        <f t="shared" si="0"/>
        <v>15612581096.901848</v>
      </c>
    </row>
    <row r="13" spans="1:20" ht="15">
      <c r="A13" s="6" t="s">
        <v>30</v>
      </c>
      <c r="B13" s="7">
        <v>47174589.5</v>
      </c>
      <c r="C13" s="7">
        <v>404482365</v>
      </c>
      <c r="D13" s="7">
        <v>264935423.6</v>
      </c>
      <c r="E13" s="7">
        <v>2525865817</v>
      </c>
      <c r="F13" s="7">
        <v>2217115</v>
      </c>
      <c r="G13" s="7">
        <v>245802.47</v>
      </c>
      <c r="H13" s="7">
        <v>87172411</v>
      </c>
      <c r="I13" s="7">
        <v>44120404.81</v>
      </c>
      <c r="J13" s="7">
        <v>27454587</v>
      </c>
      <c r="K13" s="7">
        <v>30719936</v>
      </c>
      <c r="L13" s="7">
        <v>784336.7665</v>
      </c>
      <c r="M13" s="7">
        <v>4362318620.14216</v>
      </c>
      <c r="N13" s="7">
        <v>10275899</v>
      </c>
      <c r="O13" s="7">
        <v>57963110</v>
      </c>
      <c r="P13" s="9"/>
      <c r="Q13" s="7">
        <v>7568114043</v>
      </c>
      <c r="R13" s="7">
        <v>255511508.407283</v>
      </c>
      <c r="S13" s="7">
        <v>370093230</v>
      </c>
      <c r="T13" s="8">
        <f t="shared" si="0"/>
        <v>16059449198.695944</v>
      </c>
    </row>
    <row r="14" spans="1:20" ht="15">
      <c r="A14" s="6" t="s">
        <v>31</v>
      </c>
      <c r="B14" s="7">
        <v>80934646.38</v>
      </c>
      <c r="C14" s="7">
        <v>4419674</v>
      </c>
      <c r="D14" s="7">
        <v>57541015.92</v>
      </c>
      <c r="E14" s="7">
        <v>760080182</v>
      </c>
      <c r="F14" s="7">
        <v>396204</v>
      </c>
      <c r="G14" s="9"/>
      <c r="H14" s="7">
        <v>502994</v>
      </c>
      <c r="I14" s="7">
        <v>65286069.57</v>
      </c>
      <c r="J14" s="7">
        <v>7363796</v>
      </c>
      <c r="K14" s="7">
        <v>12155665</v>
      </c>
      <c r="L14" s="7">
        <v>252562.7393</v>
      </c>
      <c r="M14" s="7">
        <v>291687643.291974</v>
      </c>
      <c r="N14" s="7">
        <v>577702</v>
      </c>
      <c r="O14" s="9"/>
      <c r="P14" s="7">
        <v>35353</v>
      </c>
      <c r="Q14" s="7">
        <v>541613543</v>
      </c>
      <c r="R14" s="7">
        <v>61838323.982631</v>
      </c>
      <c r="S14" s="7">
        <v>108201900</v>
      </c>
      <c r="T14" s="8">
        <f t="shared" si="0"/>
        <v>1992887274.883905</v>
      </c>
    </row>
    <row r="15" spans="1:20" ht="15">
      <c r="A15" s="10" t="s">
        <v>32</v>
      </c>
      <c r="B15" s="9"/>
      <c r="C15" s="9"/>
      <c r="D15" s="7">
        <v>269017</v>
      </c>
      <c r="E15" s="7">
        <v>13593327</v>
      </c>
      <c r="F15" s="9"/>
      <c r="G15" s="9"/>
      <c r="H15" s="9"/>
      <c r="I15" s="7">
        <v>152166.64</v>
      </c>
      <c r="J15" s="9"/>
      <c r="K15" s="7">
        <v>65331</v>
      </c>
      <c r="L15" s="7">
        <v>46344.6241</v>
      </c>
      <c r="M15" s="7">
        <v>411263.98</v>
      </c>
      <c r="N15" s="7">
        <v>65357</v>
      </c>
      <c r="O15" s="9"/>
      <c r="P15" s="9"/>
      <c r="Q15" s="7">
        <v>4208041</v>
      </c>
      <c r="R15" s="7">
        <v>1591602.321153</v>
      </c>
      <c r="S15" s="7">
        <v>1325286</v>
      </c>
      <c r="T15" s="8">
        <f t="shared" si="0"/>
        <v>21727736.565253</v>
      </c>
    </row>
    <row r="16" spans="1:20" ht="15">
      <c r="A16" s="6" t="s">
        <v>33</v>
      </c>
      <c r="B16" s="7">
        <v>29367236.84</v>
      </c>
      <c r="C16" s="7">
        <v>17403854</v>
      </c>
      <c r="D16" s="7">
        <v>566379162.32</v>
      </c>
      <c r="E16" s="7">
        <v>1427562484</v>
      </c>
      <c r="F16" s="7">
        <v>2405124</v>
      </c>
      <c r="G16" s="7">
        <v>1091119.9</v>
      </c>
      <c r="H16" s="7">
        <v>27518754</v>
      </c>
      <c r="I16" s="7">
        <v>10144702.88</v>
      </c>
      <c r="J16" s="7">
        <v>18843838</v>
      </c>
      <c r="K16" s="7">
        <v>13509431</v>
      </c>
      <c r="L16" s="7">
        <v>456487.3414</v>
      </c>
      <c r="M16" s="7">
        <v>1196674811.21761</v>
      </c>
      <c r="N16" s="7">
        <v>17591066</v>
      </c>
      <c r="O16" s="7">
        <v>17939978</v>
      </c>
      <c r="P16" s="9"/>
      <c r="Q16" s="7">
        <v>777643496</v>
      </c>
      <c r="R16" s="7">
        <v>108652267.631461</v>
      </c>
      <c r="S16" s="7">
        <v>572129583</v>
      </c>
      <c r="T16" s="8">
        <f t="shared" si="0"/>
        <v>4805313396.130471</v>
      </c>
    </row>
    <row r="17" spans="1:20" ht="15">
      <c r="A17" s="6" t="s">
        <v>34</v>
      </c>
      <c r="B17" s="7">
        <v>25271428.46</v>
      </c>
      <c r="C17" s="7">
        <v>7089799</v>
      </c>
      <c r="D17" s="7">
        <v>101751107.4</v>
      </c>
      <c r="E17" s="7">
        <v>1037656800</v>
      </c>
      <c r="F17" s="7">
        <v>3596370</v>
      </c>
      <c r="G17" s="7">
        <v>3359052.75</v>
      </c>
      <c r="H17" s="7">
        <v>5193750</v>
      </c>
      <c r="I17" s="7">
        <v>7657123.3</v>
      </c>
      <c r="J17" s="7">
        <v>8140382</v>
      </c>
      <c r="K17" s="7">
        <v>13026969</v>
      </c>
      <c r="L17" s="7">
        <v>233173.8637</v>
      </c>
      <c r="M17" s="7">
        <v>445690448.858843</v>
      </c>
      <c r="N17" s="7">
        <v>2548396</v>
      </c>
      <c r="O17" s="7">
        <v>360444</v>
      </c>
      <c r="P17" s="7">
        <v>79777</v>
      </c>
      <c r="Q17" s="7">
        <v>343784763</v>
      </c>
      <c r="R17" s="7">
        <v>101085991.307322</v>
      </c>
      <c r="S17" s="7">
        <v>318341032</v>
      </c>
      <c r="T17" s="8">
        <f t="shared" si="0"/>
        <v>2424866807.939865</v>
      </c>
    </row>
    <row r="18" spans="1:20" ht="15">
      <c r="A18" s="6" t="s">
        <v>35</v>
      </c>
      <c r="B18" s="7">
        <v>8754689.76</v>
      </c>
      <c r="C18" s="7">
        <v>5613477</v>
      </c>
      <c r="D18" s="7">
        <v>95593272.43</v>
      </c>
      <c r="E18" s="7">
        <v>987253535</v>
      </c>
      <c r="F18" s="7">
        <v>1067149</v>
      </c>
      <c r="G18" s="7">
        <v>136349.84</v>
      </c>
      <c r="H18" s="7">
        <v>13882273</v>
      </c>
      <c r="I18" s="7">
        <v>9608555.64</v>
      </c>
      <c r="J18" s="7">
        <v>3821902</v>
      </c>
      <c r="K18" s="7">
        <v>7325782</v>
      </c>
      <c r="L18" s="7">
        <v>613254.2868</v>
      </c>
      <c r="M18" s="7">
        <v>1058194494.40155</v>
      </c>
      <c r="N18" s="7">
        <v>5213632</v>
      </c>
      <c r="O18" s="7">
        <v>19961770</v>
      </c>
      <c r="P18" s="7">
        <v>382200</v>
      </c>
      <c r="Q18" s="7">
        <v>287494957</v>
      </c>
      <c r="R18" s="7">
        <v>75991139.544471</v>
      </c>
      <c r="S18" s="7">
        <v>40931154</v>
      </c>
      <c r="T18" s="8">
        <f t="shared" si="0"/>
        <v>2621839586.9028206</v>
      </c>
    </row>
    <row r="19" spans="1:20" ht="15">
      <c r="A19" s="6" t="s">
        <v>36</v>
      </c>
      <c r="B19" s="7">
        <v>18623205.79</v>
      </c>
      <c r="C19" s="7">
        <v>6995416</v>
      </c>
      <c r="D19" s="7">
        <v>10362449.05</v>
      </c>
      <c r="E19" s="7">
        <v>738273960</v>
      </c>
      <c r="F19" s="9"/>
      <c r="G19" s="7">
        <v>2682430.98</v>
      </c>
      <c r="H19" s="7">
        <v>10990831</v>
      </c>
      <c r="I19" s="7">
        <v>8016564.07</v>
      </c>
      <c r="J19" s="7">
        <v>6218890</v>
      </c>
      <c r="K19" s="7">
        <v>8760485</v>
      </c>
      <c r="L19" s="7">
        <v>879827.4997</v>
      </c>
      <c r="M19" s="7">
        <v>600009894.038457</v>
      </c>
      <c r="N19" s="7">
        <v>21644535</v>
      </c>
      <c r="O19" s="7">
        <v>50114366</v>
      </c>
      <c r="P19" s="7">
        <v>10712462</v>
      </c>
      <c r="Q19" s="7">
        <v>858653593</v>
      </c>
      <c r="R19" s="7">
        <v>83730313.745524</v>
      </c>
      <c r="S19" s="7">
        <v>65189265</v>
      </c>
      <c r="T19" s="8">
        <f t="shared" si="0"/>
        <v>2501858488.173681</v>
      </c>
    </row>
    <row r="20" spans="1:20" ht="15">
      <c r="A20" s="6" t="s">
        <v>37</v>
      </c>
      <c r="B20" s="7">
        <v>61939453.62</v>
      </c>
      <c r="C20" s="7">
        <v>7339774</v>
      </c>
      <c r="D20" s="7">
        <v>32328823.12</v>
      </c>
      <c r="E20" s="7">
        <v>2311470038</v>
      </c>
      <c r="F20" s="7">
        <v>5607177</v>
      </c>
      <c r="G20" s="7">
        <v>2649465.04</v>
      </c>
      <c r="H20" s="7">
        <v>33660327</v>
      </c>
      <c r="I20" s="7">
        <v>10150509.01</v>
      </c>
      <c r="J20" s="7">
        <v>5680538</v>
      </c>
      <c r="K20" s="7">
        <v>36766541</v>
      </c>
      <c r="L20" s="7">
        <v>829256.6877</v>
      </c>
      <c r="M20" s="7">
        <v>429734418.873222</v>
      </c>
      <c r="N20" s="7">
        <v>37694980</v>
      </c>
      <c r="O20" s="7">
        <v>26498990</v>
      </c>
      <c r="P20" s="7">
        <v>526428</v>
      </c>
      <c r="Q20" s="7">
        <v>568291723</v>
      </c>
      <c r="R20" s="7">
        <v>227000487.756783</v>
      </c>
      <c r="S20" s="7">
        <v>127139694</v>
      </c>
      <c r="T20" s="8">
        <f t="shared" si="0"/>
        <v>3925308624.1077046</v>
      </c>
    </row>
    <row r="21" spans="1:20" ht="15">
      <c r="A21" s="6" t="s">
        <v>38</v>
      </c>
      <c r="B21" s="7">
        <v>26757329.24</v>
      </c>
      <c r="C21" s="7">
        <v>12271558</v>
      </c>
      <c r="D21" s="7">
        <v>13242829.58</v>
      </c>
      <c r="E21" s="7">
        <v>1942202007</v>
      </c>
      <c r="F21" s="7">
        <v>1970281</v>
      </c>
      <c r="G21" s="7">
        <v>2848627.95</v>
      </c>
      <c r="H21" s="7">
        <v>47780232</v>
      </c>
      <c r="I21" s="7">
        <v>12844865.87</v>
      </c>
      <c r="J21" s="7">
        <v>7921769</v>
      </c>
      <c r="K21" s="7">
        <v>25829689</v>
      </c>
      <c r="L21" s="7">
        <v>1433844.7134</v>
      </c>
      <c r="M21" s="7">
        <v>407559043.082804</v>
      </c>
      <c r="N21" s="7">
        <v>10664321</v>
      </c>
      <c r="O21" s="7">
        <v>46656008</v>
      </c>
      <c r="P21" s="9"/>
      <c r="Q21" s="7">
        <v>498382100</v>
      </c>
      <c r="R21" s="7">
        <v>138828986.06876</v>
      </c>
      <c r="S21" s="7">
        <v>358875332</v>
      </c>
      <c r="T21" s="8">
        <f t="shared" si="0"/>
        <v>3556068823.504964</v>
      </c>
    </row>
    <row r="22" spans="1:20" ht="15">
      <c r="A22" s="8" t="s">
        <v>40</v>
      </c>
      <c r="B22" s="8">
        <f>SUM(B2:B21)</f>
        <v>1555763006.3999999</v>
      </c>
      <c r="C22" s="8">
        <f aca="true" t="shared" si="1" ref="C22:T22">SUM(C2:C21)</f>
        <v>746609179</v>
      </c>
      <c r="D22" s="8">
        <f t="shared" si="1"/>
        <v>2188380711.13</v>
      </c>
      <c r="E22" s="8">
        <f t="shared" si="1"/>
        <v>39695595448</v>
      </c>
      <c r="F22" s="8">
        <f t="shared" si="1"/>
        <v>166491220</v>
      </c>
      <c r="G22" s="8">
        <f t="shared" si="1"/>
        <v>119867149.13000001</v>
      </c>
      <c r="H22" s="8">
        <f t="shared" si="1"/>
        <v>645530609</v>
      </c>
      <c r="I22" s="8">
        <f t="shared" si="1"/>
        <v>1046675616.5799999</v>
      </c>
      <c r="J22" s="8">
        <f t="shared" si="1"/>
        <v>338287104</v>
      </c>
      <c r="K22" s="8">
        <f t="shared" si="1"/>
        <v>546887820</v>
      </c>
      <c r="L22" s="8">
        <f t="shared" si="1"/>
        <v>21527470.6849</v>
      </c>
      <c r="M22" s="8">
        <f t="shared" si="1"/>
        <v>17756614689.609932</v>
      </c>
      <c r="N22" s="8">
        <f t="shared" si="1"/>
        <v>433196667</v>
      </c>
      <c r="O22" s="8">
        <f t="shared" si="1"/>
        <v>1628658681</v>
      </c>
      <c r="P22" s="8">
        <f t="shared" si="1"/>
        <v>28339892</v>
      </c>
      <c r="Q22" s="8">
        <f t="shared" si="1"/>
        <v>22185273179</v>
      </c>
      <c r="R22" s="8">
        <f t="shared" si="1"/>
        <v>3995962009.278255</v>
      </c>
      <c r="S22" s="8">
        <f t="shared" si="1"/>
        <v>3920897853</v>
      </c>
      <c r="T22" s="8">
        <f t="shared" si="1"/>
        <v>97020558304.81308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T22"/>
    </sheetView>
  </sheetViews>
  <sheetFormatPr defaultColWidth="18.57421875" defaultRowHeight="15"/>
  <sheetData>
    <row r="1" spans="1:20" s="4" customFormat="1" ht="60">
      <c r="A1" s="5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39</v>
      </c>
    </row>
    <row r="2" spans="1:20" ht="15">
      <c r="A2" s="12" t="s">
        <v>19</v>
      </c>
      <c r="B2" s="13">
        <v>90436248.24000001</v>
      </c>
      <c r="C2" s="13">
        <v>59681384</v>
      </c>
      <c r="D2" s="13">
        <v>127760462.40999998</v>
      </c>
      <c r="E2" s="13">
        <v>3172409459</v>
      </c>
      <c r="F2" s="13">
        <v>30275125</v>
      </c>
      <c r="G2" s="13">
        <v>8943314.43</v>
      </c>
      <c r="H2" s="13">
        <v>120383634</v>
      </c>
      <c r="I2" s="13">
        <v>49063083.58000002</v>
      </c>
      <c r="J2" s="13">
        <v>62924555</v>
      </c>
      <c r="K2" s="13">
        <v>64843396</v>
      </c>
      <c r="L2" s="13">
        <v>2480615.717100002</v>
      </c>
      <c r="M2" s="13">
        <v>778145256.3508407</v>
      </c>
      <c r="N2" s="13">
        <v>44220174</v>
      </c>
      <c r="O2" s="13">
        <v>22235268</v>
      </c>
      <c r="P2" s="13">
        <v>1349980</v>
      </c>
      <c r="Q2" s="13">
        <v>1970887248</v>
      </c>
      <c r="R2" s="13">
        <v>604763607.4155859</v>
      </c>
      <c r="S2" s="13">
        <v>350337011</v>
      </c>
      <c r="T2" s="9">
        <f>SUM(B2:S2)</f>
        <v>7561139822.143526</v>
      </c>
    </row>
    <row r="3" spans="1:20" ht="15">
      <c r="A3" s="12" t="s">
        <v>20</v>
      </c>
      <c r="B3" s="13">
        <v>8208367.55</v>
      </c>
      <c r="C3" s="13">
        <v>4567102</v>
      </c>
      <c r="D3" s="13">
        <v>2033474.89</v>
      </c>
      <c r="E3" s="13">
        <v>395243431</v>
      </c>
      <c r="F3" s="13">
        <v>410037</v>
      </c>
      <c r="G3" s="13">
        <v>42056.52</v>
      </c>
      <c r="H3" s="13">
        <v>7408529</v>
      </c>
      <c r="I3" s="13">
        <v>2279212.6199999996</v>
      </c>
      <c r="J3" s="13">
        <v>6337974</v>
      </c>
      <c r="K3" s="13">
        <v>3559253</v>
      </c>
      <c r="L3" s="13">
        <v>297933.94239999994</v>
      </c>
      <c r="M3" s="13">
        <v>141968925.610752</v>
      </c>
      <c r="N3" s="13">
        <v>3675002</v>
      </c>
      <c r="O3" s="13">
        <v>262699</v>
      </c>
      <c r="P3" s="13">
        <v>1997532</v>
      </c>
      <c r="Q3" s="13">
        <v>367629388</v>
      </c>
      <c r="R3" s="13">
        <v>35049773.723900996</v>
      </c>
      <c r="S3" s="13">
        <v>84131226</v>
      </c>
      <c r="T3" s="9">
        <f aca="true" t="shared" si="0" ref="T3:T21">SUM(B3:S3)</f>
        <v>1065101917.857053</v>
      </c>
    </row>
    <row r="4" spans="1:20" ht="15">
      <c r="A4" s="12" t="s">
        <v>21</v>
      </c>
      <c r="B4" s="13">
        <v>27165111.95</v>
      </c>
      <c r="C4" s="13">
        <v>18496251</v>
      </c>
      <c r="D4" s="13">
        <v>19563619.22</v>
      </c>
      <c r="E4" s="13">
        <v>1324698484</v>
      </c>
      <c r="F4" s="13">
        <v>8211897</v>
      </c>
      <c r="G4" s="13">
        <v>3460759.4099999997</v>
      </c>
      <c r="H4" s="13">
        <v>11098646</v>
      </c>
      <c r="I4" s="13">
        <v>8641330.820000002</v>
      </c>
      <c r="J4" s="13">
        <v>9265170</v>
      </c>
      <c r="K4" s="13">
        <v>26865419</v>
      </c>
      <c r="L4" s="13">
        <v>577715.4514999995</v>
      </c>
      <c r="M4" s="13">
        <v>1054014790.3218536</v>
      </c>
      <c r="N4" s="13">
        <v>10910236</v>
      </c>
      <c r="O4" s="13">
        <v>411230</v>
      </c>
      <c r="P4" s="13">
        <v>327220</v>
      </c>
      <c r="Q4" s="13">
        <v>662883501</v>
      </c>
      <c r="R4" s="13">
        <v>140426336.21538597</v>
      </c>
      <c r="S4" s="13">
        <v>100894648</v>
      </c>
      <c r="T4" s="9">
        <f t="shared" si="0"/>
        <v>3427912365.3887396</v>
      </c>
    </row>
    <row r="5" spans="1:20" ht="15">
      <c r="A5" s="12" t="s">
        <v>22</v>
      </c>
      <c r="B5" s="13">
        <v>2371519.22</v>
      </c>
      <c r="C5" s="13">
        <v>1340071</v>
      </c>
      <c r="D5" s="13">
        <v>1486661</v>
      </c>
      <c r="E5" s="13">
        <v>225536741</v>
      </c>
      <c r="F5" s="14"/>
      <c r="G5" s="13">
        <v>406091.06</v>
      </c>
      <c r="H5" s="13">
        <v>1012782</v>
      </c>
      <c r="I5" s="13">
        <v>1688912.3399999999</v>
      </c>
      <c r="J5" s="13">
        <v>782430</v>
      </c>
      <c r="K5" s="13">
        <v>2680302</v>
      </c>
      <c r="L5" s="13">
        <v>120101.88270000002</v>
      </c>
      <c r="M5" s="13">
        <v>427918119.90814406</v>
      </c>
      <c r="N5" s="13">
        <v>8174027</v>
      </c>
      <c r="O5" s="14"/>
      <c r="P5" s="14"/>
      <c r="Q5" s="13">
        <v>60162210</v>
      </c>
      <c r="R5" s="13">
        <v>26030479.921894986</v>
      </c>
      <c r="S5" s="13">
        <v>3450549</v>
      </c>
      <c r="T5" s="9">
        <f t="shared" si="0"/>
        <v>763160997.3327391</v>
      </c>
    </row>
    <row r="6" spans="1:20" ht="15">
      <c r="A6" s="12" t="s">
        <v>23</v>
      </c>
      <c r="B6" s="13">
        <v>7571783</v>
      </c>
      <c r="C6" s="13">
        <v>4061244</v>
      </c>
      <c r="D6" s="13">
        <v>5780295.8</v>
      </c>
      <c r="E6" s="13">
        <v>667589308</v>
      </c>
      <c r="F6" s="13">
        <v>3451601</v>
      </c>
      <c r="G6" s="13">
        <v>757016.25</v>
      </c>
      <c r="H6" s="13">
        <v>6878735</v>
      </c>
      <c r="I6" s="13">
        <v>4424306.06</v>
      </c>
      <c r="J6" s="13">
        <v>3099082</v>
      </c>
      <c r="K6" s="13">
        <v>15694148</v>
      </c>
      <c r="L6" s="13">
        <v>274869.68259999994</v>
      </c>
      <c r="M6" s="13">
        <v>188533489.1764758</v>
      </c>
      <c r="N6" s="13">
        <v>5856478</v>
      </c>
      <c r="O6" s="13">
        <v>12878</v>
      </c>
      <c r="P6" s="13">
        <v>1036231</v>
      </c>
      <c r="Q6" s="13">
        <v>440315322</v>
      </c>
      <c r="R6" s="13">
        <v>67597104.61444704</v>
      </c>
      <c r="S6" s="13">
        <v>72669984</v>
      </c>
      <c r="T6" s="9">
        <f t="shared" si="0"/>
        <v>1495603875.5835228</v>
      </c>
    </row>
    <row r="7" spans="1:20" ht="15">
      <c r="A7" s="12" t="s">
        <v>24</v>
      </c>
      <c r="B7" s="13">
        <v>257317339.05000004</v>
      </c>
      <c r="C7" s="13">
        <v>14351819</v>
      </c>
      <c r="D7" s="13">
        <v>138632968.6100001</v>
      </c>
      <c r="E7" s="13">
        <v>1891904151</v>
      </c>
      <c r="F7" s="13">
        <v>1627019</v>
      </c>
      <c r="G7" s="13">
        <v>808162.57</v>
      </c>
      <c r="H7" s="13">
        <v>85792307</v>
      </c>
      <c r="I7" s="13">
        <v>497750572.69999963</v>
      </c>
      <c r="J7" s="13">
        <v>23356308</v>
      </c>
      <c r="K7" s="13">
        <v>17700657</v>
      </c>
      <c r="L7" s="13">
        <v>1387840.8024999993</v>
      </c>
      <c r="M7" s="13">
        <v>1894154146.6754472</v>
      </c>
      <c r="N7" s="13">
        <v>6711423</v>
      </c>
      <c r="O7" s="13">
        <v>9073348</v>
      </c>
      <c r="P7" s="14"/>
      <c r="Q7" s="13">
        <v>1558465795</v>
      </c>
      <c r="R7" s="13">
        <v>145943578.92023402</v>
      </c>
      <c r="S7" s="13">
        <v>54489169</v>
      </c>
      <c r="T7" s="9">
        <f t="shared" si="0"/>
        <v>6599466605.328181</v>
      </c>
    </row>
    <row r="8" spans="1:20" ht="15">
      <c r="A8" s="12" t="s">
        <v>25</v>
      </c>
      <c r="B8" s="13">
        <v>26493616.880000006</v>
      </c>
      <c r="C8" s="13">
        <v>11242951</v>
      </c>
      <c r="D8" s="13">
        <v>77436436.28999999</v>
      </c>
      <c r="E8" s="13">
        <v>915791196</v>
      </c>
      <c r="F8" s="13">
        <v>2221056</v>
      </c>
      <c r="G8" s="13">
        <v>3391145.57</v>
      </c>
      <c r="H8" s="13">
        <v>9536100</v>
      </c>
      <c r="I8" s="13">
        <v>9778277.319999998</v>
      </c>
      <c r="J8" s="13">
        <v>4359623</v>
      </c>
      <c r="K8" s="13">
        <v>13996632</v>
      </c>
      <c r="L8" s="13">
        <v>1481176.5736000005</v>
      </c>
      <c r="M8" s="13">
        <v>557238436.9423178</v>
      </c>
      <c r="N8" s="13">
        <v>9522543</v>
      </c>
      <c r="O8" s="13">
        <v>23867531</v>
      </c>
      <c r="P8" s="13">
        <v>127377</v>
      </c>
      <c r="Q8" s="13">
        <v>761529053</v>
      </c>
      <c r="R8" s="13">
        <v>96326741.56356192</v>
      </c>
      <c r="S8" s="13">
        <v>203657752</v>
      </c>
      <c r="T8" s="9">
        <f t="shared" si="0"/>
        <v>2727997645.1394796</v>
      </c>
    </row>
    <row r="9" spans="1:20" ht="15">
      <c r="A9" s="12" t="s">
        <v>26</v>
      </c>
      <c r="B9" s="13">
        <v>12797024</v>
      </c>
      <c r="C9" s="13">
        <v>7487716</v>
      </c>
      <c r="D9" s="13">
        <v>9061690.74</v>
      </c>
      <c r="E9" s="13">
        <v>682527772</v>
      </c>
      <c r="F9" s="13">
        <v>1110190</v>
      </c>
      <c r="G9" s="13">
        <v>1836248.51</v>
      </c>
      <c r="H9" s="13">
        <v>3272302</v>
      </c>
      <c r="I9" s="13">
        <v>5921720.52</v>
      </c>
      <c r="J9" s="13">
        <v>7787618</v>
      </c>
      <c r="K9" s="13">
        <v>8686652</v>
      </c>
      <c r="L9" s="13">
        <v>222082.25039999982</v>
      </c>
      <c r="M9" s="13">
        <v>849699546.715983</v>
      </c>
      <c r="N9" s="13">
        <v>3631163</v>
      </c>
      <c r="O9" s="13">
        <v>1123248</v>
      </c>
      <c r="P9" s="14"/>
      <c r="Q9" s="13">
        <v>388728804</v>
      </c>
      <c r="R9" s="13">
        <v>70173665.84610094</v>
      </c>
      <c r="S9" s="13">
        <v>177240688</v>
      </c>
      <c r="T9" s="9">
        <f t="shared" si="0"/>
        <v>2231308131.5824842</v>
      </c>
    </row>
    <row r="10" spans="1:20" ht="15">
      <c r="A10" s="12" t="s">
        <v>27</v>
      </c>
      <c r="B10" s="13">
        <v>2834816</v>
      </c>
      <c r="C10" s="13">
        <v>3007603</v>
      </c>
      <c r="D10" s="13">
        <v>140368660.8</v>
      </c>
      <c r="E10" s="13">
        <v>318190058</v>
      </c>
      <c r="F10" s="13">
        <v>960334</v>
      </c>
      <c r="G10" s="13">
        <v>1437348.08</v>
      </c>
      <c r="H10" s="13">
        <v>1028389</v>
      </c>
      <c r="I10" s="13">
        <v>1283429.4</v>
      </c>
      <c r="J10" s="13">
        <v>2320179</v>
      </c>
      <c r="K10" s="13">
        <v>10055633</v>
      </c>
      <c r="L10" s="13">
        <v>79925.19359999997</v>
      </c>
      <c r="M10" s="13">
        <v>1205187998.8802567</v>
      </c>
      <c r="N10" s="13">
        <v>4059269</v>
      </c>
      <c r="O10" s="13">
        <v>547114</v>
      </c>
      <c r="P10" s="14"/>
      <c r="Q10" s="13">
        <v>180958794</v>
      </c>
      <c r="R10" s="13">
        <v>23427776.304658014</v>
      </c>
      <c r="S10" s="13">
        <v>82182114</v>
      </c>
      <c r="T10" s="9">
        <f t="shared" si="0"/>
        <v>1977929441.6585145</v>
      </c>
    </row>
    <row r="11" spans="1:20" ht="15">
      <c r="A11" s="12" t="s">
        <v>28</v>
      </c>
      <c r="B11" s="13">
        <v>8555052.379999999</v>
      </c>
      <c r="C11" s="13">
        <v>8893765</v>
      </c>
      <c r="D11" s="13">
        <v>4035804.71</v>
      </c>
      <c r="E11" s="13">
        <v>922954619</v>
      </c>
      <c r="F11" s="13">
        <v>3920024</v>
      </c>
      <c r="G11" s="13">
        <v>324541.66</v>
      </c>
      <c r="H11" s="13">
        <v>3626606</v>
      </c>
      <c r="I11" s="13">
        <v>11896217</v>
      </c>
      <c r="J11" s="13">
        <v>3899801</v>
      </c>
      <c r="K11" s="13">
        <v>19065563</v>
      </c>
      <c r="L11" s="13">
        <v>703726.8964999998</v>
      </c>
      <c r="M11" s="13">
        <v>801278418.4375503</v>
      </c>
      <c r="N11" s="13">
        <v>2938866</v>
      </c>
      <c r="O11" s="13">
        <v>4415633</v>
      </c>
      <c r="P11" s="13">
        <v>175484</v>
      </c>
      <c r="Q11" s="13">
        <v>253738221</v>
      </c>
      <c r="R11" s="13">
        <v>65542316.843425</v>
      </c>
      <c r="S11" s="13">
        <v>203884707</v>
      </c>
      <c r="T11" s="9">
        <f t="shared" si="0"/>
        <v>2319849366.927475</v>
      </c>
    </row>
    <row r="12" spans="1:20" ht="15">
      <c r="A12" s="12" t="s">
        <v>29</v>
      </c>
      <c r="B12" s="13">
        <v>302259674.28</v>
      </c>
      <c r="C12" s="13">
        <v>105143769</v>
      </c>
      <c r="D12" s="13">
        <v>195378256.36</v>
      </c>
      <c r="E12" s="13">
        <v>3369605095</v>
      </c>
      <c r="F12" s="13">
        <v>47689642</v>
      </c>
      <c r="G12" s="13">
        <v>31211030.52</v>
      </c>
      <c r="H12" s="13">
        <v>119945111</v>
      </c>
      <c r="I12" s="13">
        <v>91456841.7</v>
      </c>
      <c r="J12" s="13">
        <v>92836151</v>
      </c>
      <c r="K12" s="13">
        <v>58571215</v>
      </c>
      <c r="L12" s="13">
        <v>3190035.34</v>
      </c>
      <c r="M12" s="13">
        <v>926710526.7346379</v>
      </c>
      <c r="N12" s="13">
        <v>74808789</v>
      </c>
      <c r="O12" s="13">
        <v>72498958</v>
      </c>
      <c r="P12" s="13">
        <v>11589848</v>
      </c>
      <c r="Q12" s="13">
        <v>2920089416</v>
      </c>
      <c r="R12" s="13">
        <v>693961539.803244</v>
      </c>
      <c r="S12" s="13">
        <v>140581836</v>
      </c>
      <c r="T12" s="9">
        <f t="shared" si="0"/>
        <v>9257527734.737883</v>
      </c>
    </row>
    <row r="13" spans="1:20" ht="15">
      <c r="A13" s="12" t="s">
        <v>30</v>
      </c>
      <c r="B13" s="13">
        <v>29471564.31</v>
      </c>
      <c r="C13" s="13">
        <v>13260043</v>
      </c>
      <c r="D13" s="13">
        <v>213166357.36999992</v>
      </c>
      <c r="E13" s="13">
        <v>1433557583</v>
      </c>
      <c r="F13" s="13">
        <v>1542791</v>
      </c>
      <c r="G13" s="13">
        <v>245802.47</v>
      </c>
      <c r="H13" s="13">
        <v>83792346</v>
      </c>
      <c r="I13" s="13">
        <v>39165917.61000001</v>
      </c>
      <c r="J13" s="13">
        <v>25873344</v>
      </c>
      <c r="K13" s="13">
        <v>22598308</v>
      </c>
      <c r="L13" s="13">
        <v>636745.9249</v>
      </c>
      <c r="M13" s="13">
        <v>3893842629.3964014</v>
      </c>
      <c r="N13" s="13">
        <v>7594645</v>
      </c>
      <c r="O13" s="13">
        <v>5436472</v>
      </c>
      <c r="P13" s="14"/>
      <c r="Q13" s="13">
        <v>6803234718</v>
      </c>
      <c r="R13" s="13">
        <v>173345606.94766992</v>
      </c>
      <c r="S13" s="13">
        <v>292674525</v>
      </c>
      <c r="T13" s="9">
        <f t="shared" si="0"/>
        <v>13039439399.02897</v>
      </c>
    </row>
    <row r="14" spans="1:20" ht="15">
      <c r="A14" s="12" t="s">
        <v>31</v>
      </c>
      <c r="B14" s="13">
        <v>52837520.75999998</v>
      </c>
      <c r="C14" s="13">
        <v>4208311</v>
      </c>
      <c r="D14" s="13">
        <v>51342634.95999999</v>
      </c>
      <c r="E14" s="13">
        <v>531726307</v>
      </c>
      <c r="F14" s="13">
        <v>272773</v>
      </c>
      <c r="G14" s="14"/>
      <c r="H14" s="13">
        <v>502994</v>
      </c>
      <c r="I14" s="13">
        <v>63748826.23000001</v>
      </c>
      <c r="J14" s="13">
        <v>6816518</v>
      </c>
      <c r="K14" s="13">
        <v>9414664</v>
      </c>
      <c r="L14" s="13">
        <v>170773.74360000005</v>
      </c>
      <c r="M14" s="13">
        <v>287777289.0325269</v>
      </c>
      <c r="N14" s="13">
        <v>383161</v>
      </c>
      <c r="O14" s="14"/>
      <c r="P14" s="13">
        <v>35353</v>
      </c>
      <c r="Q14" s="13">
        <v>483878753</v>
      </c>
      <c r="R14" s="13">
        <v>45007415.52283</v>
      </c>
      <c r="S14" s="13">
        <v>96362640</v>
      </c>
      <c r="T14" s="9">
        <f t="shared" si="0"/>
        <v>1634485934.248957</v>
      </c>
    </row>
    <row r="15" spans="1:20" ht="15">
      <c r="A15" s="12" t="s">
        <v>32</v>
      </c>
      <c r="B15" s="14"/>
      <c r="C15" s="14"/>
      <c r="D15" s="13">
        <v>269017</v>
      </c>
      <c r="E15" s="13">
        <v>7506194</v>
      </c>
      <c r="F15" s="14"/>
      <c r="G15" s="14"/>
      <c r="H15" s="14"/>
      <c r="I15" s="13">
        <v>152166.64</v>
      </c>
      <c r="J15" s="14"/>
      <c r="K15" s="13">
        <v>65331</v>
      </c>
      <c r="L15" s="13">
        <v>43760.6673</v>
      </c>
      <c r="M15" s="13">
        <v>411263.98000000004</v>
      </c>
      <c r="N15" s="13">
        <v>65357</v>
      </c>
      <c r="O15" s="14"/>
      <c r="P15" s="14"/>
      <c r="Q15" s="13">
        <v>4082842</v>
      </c>
      <c r="R15" s="13">
        <v>1591602.321153</v>
      </c>
      <c r="S15" s="13">
        <v>1237587</v>
      </c>
      <c r="T15" s="9">
        <f t="shared" si="0"/>
        <v>15425121.608453</v>
      </c>
    </row>
    <row r="16" spans="1:20" ht="15">
      <c r="A16" s="12" t="s">
        <v>33</v>
      </c>
      <c r="B16" s="13">
        <v>12237702.839999998</v>
      </c>
      <c r="C16" s="13">
        <v>14680550</v>
      </c>
      <c r="D16" s="13">
        <v>412353594</v>
      </c>
      <c r="E16" s="13">
        <v>702060324</v>
      </c>
      <c r="F16" s="13">
        <v>2354200</v>
      </c>
      <c r="G16" s="13">
        <v>1091119.9</v>
      </c>
      <c r="H16" s="13">
        <v>24507132</v>
      </c>
      <c r="I16" s="13">
        <v>9209194.880000003</v>
      </c>
      <c r="J16" s="13">
        <v>14267984</v>
      </c>
      <c r="K16" s="13">
        <v>11006791</v>
      </c>
      <c r="L16" s="13">
        <v>313002.6916999999</v>
      </c>
      <c r="M16" s="13">
        <v>1185347110.192905</v>
      </c>
      <c r="N16" s="13">
        <v>11137893</v>
      </c>
      <c r="O16" s="13">
        <v>7634823</v>
      </c>
      <c r="P16" s="14"/>
      <c r="Q16" s="13">
        <v>708533411</v>
      </c>
      <c r="R16" s="13">
        <v>82212098.60848095</v>
      </c>
      <c r="S16" s="13">
        <v>434630074</v>
      </c>
      <c r="T16" s="9">
        <f t="shared" si="0"/>
        <v>3633577005.113086</v>
      </c>
    </row>
    <row r="17" spans="1:20" ht="15">
      <c r="A17" s="12" t="s">
        <v>34</v>
      </c>
      <c r="B17" s="13">
        <v>10768609.69</v>
      </c>
      <c r="C17" s="13">
        <v>6808416</v>
      </c>
      <c r="D17" s="13">
        <v>67085504.6</v>
      </c>
      <c r="E17" s="13">
        <v>520667049</v>
      </c>
      <c r="F17" s="13">
        <v>3391332</v>
      </c>
      <c r="G17" s="13">
        <v>3359052.7500000005</v>
      </c>
      <c r="H17" s="13">
        <v>4981776</v>
      </c>
      <c r="I17" s="13">
        <v>4298941.3</v>
      </c>
      <c r="J17" s="13">
        <v>6468142</v>
      </c>
      <c r="K17" s="13">
        <v>9114189</v>
      </c>
      <c r="L17" s="13">
        <v>193820.55479999993</v>
      </c>
      <c r="M17" s="13">
        <v>439076826.1513112</v>
      </c>
      <c r="N17" s="13">
        <v>2337001</v>
      </c>
      <c r="O17" s="13">
        <v>229606</v>
      </c>
      <c r="P17" s="13">
        <v>79777</v>
      </c>
      <c r="Q17" s="13">
        <v>316608549</v>
      </c>
      <c r="R17" s="13">
        <v>71018196.77778302</v>
      </c>
      <c r="S17" s="13">
        <v>271610089</v>
      </c>
      <c r="T17" s="9">
        <f t="shared" si="0"/>
        <v>1738096877.823894</v>
      </c>
    </row>
    <row r="18" spans="1:20" ht="15">
      <c r="A18" s="12" t="s">
        <v>35</v>
      </c>
      <c r="B18" s="13">
        <v>5210863.76</v>
      </c>
      <c r="C18" s="13">
        <v>5468514</v>
      </c>
      <c r="D18" s="13">
        <v>74588524.43</v>
      </c>
      <c r="E18" s="13">
        <v>384009205</v>
      </c>
      <c r="F18" s="13">
        <v>1067149</v>
      </c>
      <c r="G18" s="13">
        <v>136349.84</v>
      </c>
      <c r="H18" s="13">
        <v>13775896</v>
      </c>
      <c r="I18" s="13">
        <v>8031493.64</v>
      </c>
      <c r="J18" s="13">
        <v>3800041</v>
      </c>
      <c r="K18" s="13">
        <v>6160722</v>
      </c>
      <c r="L18" s="13">
        <v>491865.8551000003</v>
      </c>
      <c r="M18" s="13">
        <v>1018456694.4722192</v>
      </c>
      <c r="N18" s="13">
        <v>1256022</v>
      </c>
      <c r="O18" s="13">
        <v>18570198</v>
      </c>
      <c r="P18" s="13">
        <v>382200</v>
      </c>
      <c r="Q18" s="13">
        <v>260723116</v>
      </c>
      <c r="R18" s="13">
        <v>59503845.852924965</v>
      </c>
      <c r="S18" s="13">
        <v>29818972</v>
      </c>
      <c r="T18" s="9">
        <f t="shared" si="0"/>
        <v>1891451672.8502443</v>
      </c>
    </row>
    <row r="19" spans="1:20" ht="15">
      <c r="A19" s="12" t="s">
        <v>36</v>
      </c>
      <c r="B19" s="13">
        <v>12425353.79</v>
      </c>
      <c r="C19" s="13">
        <v>5338851</v>
      </c>
      <c r="D19" s="13">
        <v>9337750.05</v>
      </c>
      <c r="E19" s="13">
        <v>511645134</v>
      </c>
      <c r="F19" s="14"/>
      <c r="G19" s="13">
        <v>2682430.98</v>
      </c>
      <c r="H19" s="13">
        <v>10629159</v>
      </c>
      <c r="I19" s="13">
        <v>6641874.069999999</v>
      </c>
      <c r="J19" s="13">
        <v>6014849</v>
      </c>
      <c r="K19" s="13">
        <v>7043739</v>
      </c>
      <c r="L19" s="13">
        <v>516110.7274000004</v>
      </c>
      <c r="M19" s="13">
        <v>549092719.5947293</v>
      </c>
      <c r="N19" s="13">
        <v>7315055</v>
      </c>
      <c r="O19" s="13">
        <v>2319009</v>
      </c>
      <c r="P19" s="13">
        <v>10712462</v>
      </c>
      <c r="Q19" s="13">
        <v>757690055</v>
      </c>
      <c r="R19" s="13">
        <v>58910664.30588899</v>
      </c>
      <c r="S19" s="13">
        <v>49835213</v>
      </c>
      <c r="T19" s="9">
        <f t="shared" si="0"/>
        <v>2008150429.5180182</v>
      </c>
    </row>
    <row r="20" spans="1:20" ht="15">
      <c r="A20" s="12" t="s">
        <v>37</v>
      </c>
      <c r="B20" s="13">
        <v>18810100.62</v>
      </c>
      <c r="C20" s="13">
        <v>7271332</v>
      </c>
      <c r="D20" s="13">
        <v>26380782.12</v>
      </c>
      <c r="E20" s="13">
        <v>1185391593</v>
      </c>
      <c r="F20" s="13">
        <v>2078349</v>
      </c>
      <c r="G20" s="13">
        <v>1965057.22</v>
      </c>
      <c r="H20" s="13">
        <v>30728907</v>
      </c>
      <c r="I20" s="13">
        <v>7150106.010000002</v>
      </c>
      <c r="J20" s="13">
        <v>3573498</v>
      </c>
      <c r="K20" s="13">
        <v>21168202</v>
      </c>
      <c r="L20" s="13">
        <v>621045.3113000003</v>
      </c>
      <c r="M20" s="13">
        <v>423812960.26375026</v>
      </c>
      <c r="N20" s="13">
        <v>11063092</v>
      </c>
      <c r="O20" s="13">
        <v>6620630</v>
      </c>
      <c r="P20" s="13">
        <v>526428</v>
      </c>
      <c r="Q20" s="13">
        <v>502221586</v>
      </c>
      <c r="R20" s="13">
        <v>122538652.64939907</v>
      </c>
      <c r="S20" s="13">
        <v>95617212</v>
      </c>
      <c r="T20" s="9">
        <f t="shared" si="0"/>
        <v>2467539533.19445</v>
      </c>
    </row>
    <row r="21" spans="1:20" ht="15">
      <c r="A21" s="12" t="s">
        <v>38</v>
      </c>
      <c r="B21" s="13">
        <v>11649447.24</v>
      </c>
      <c r="C21" s="13">
        <v>11225691</v>
      </c>
      <c r="D21" s="13">
        <v>12603878.58</v>
      </c>
      <c r="E21" s="13">
        <v>911819718</v>
      </c>
      <c r="F21" s="13">
        <v>1680285</v>
      </c>
      <c r="G21" s="13">
        <v>353823.26</v>
      </c>
      <c r="H21" s="13">
        <v>36842574</v>
      </c>
      <c r="I21" s="13">
        <v>11351960.87</v>
      </c>
      <c r="J21" s="13">
        <v>6489055</v>
      </c>
      <c r="K21" s="13">
        <v>17546880</v>
      </c>
      <c r="L21" s="13">
        <v>1185297.6506000008</v>
      </c>
      <c r="M21" s="13">
        <v>402145735.5888118</v>
      </c>
      <c r="N21" s="13">
        <v>6542093</v>
      </c>
      <c r="O21" s="13">
        <v>2763106</v>
      </c>
      <c r="P21" s="14"/>
      <c r="Q21" s="13">
        <v>447895551</v>
      </c>
      <c r="R21" s="13">
        <v>105560772.65718402</v>
      </c>
      <c r="S21" s="13">
        <v>281768055</v>
      </c>
      <c r="T21" s="9">
        <f t="shared" si="0"/>
        <v>2269423923.846596</v>
      </c>
    </row>
    <row r="22" spans="1:20" ht="15">
      <c r="A22" s="12" t="s">
        <v>40</v>
      </c>
      <c r="B22" s="8">
        <f aca="true" t="shared" si="1" ref="B22:T22">SUM(B2:B21)</f>
        <v>899421715.56</v>
      </c>
      <c r="C22" s="8">
        <f t="shared" si="1"/>
        <v>306535383</v>
      </c>
      <c r="D22" s="8">
        <f t="shared" si="1"/>
        <v>1588666373.9399996</v>
      </c>
      <c r="E22" s="8">
        <f t="shared" si="1"/>
        <v>20074833421</v>
      </c>
      <c r="F22" s="8">
        <f t="shared" si="1"/>
        <v>112263804</v>
      </c>
      <c r="G22" s="8">
        <f t="shared" si="1"/>
        <v>62451350.99999999</v>
      </c>
      <c r="H22" s="8">
        <f t="shared" si="1"/>
        <v>575743925</v>
      </c>
      <c r="I22" s="8">
        <f t="shared" si="1"/>
        <v>833934385.3099997</v>
      </c>
      <c r="J22" s="8">
        <f t="shared" si="1"/>
        <v>290272322</v>
      </c>
      <c r="K22" s="8">
        <f t="shared" si="1"/>
        <v>345837696</v>
      </c>
      <c r="L22" s="8">
        <f t="shared" si="1"/>
        <v>14988446.859600004</v>
      </c>
      <c r="M22" s="8">
        <f t="shared" si="1"/>
        <v>17024812884.426914</v>
      </c>
      <c r="N22" s="8">
        <f t="shared" si="1"/>
        <v>222202289</v>
      </c>
      <c r="O22" s="8">
        <f t="shared" si="1"/>
        <v>178021751</v>
      </c>
      <c r="P22" s="8">
        <f t="shared" si="1"/>
        <v>28339892</v>
      </c>
      <c r="Q22" s="8">
        <f t="shared" si="1"/>
        <v>19850256333</v>
      </c>
      <c r="R22" s="8">
        <f t="shared" si="1"/>
        <v>2688931776.8157535</v>
      </c>
      <c r="S22" s="8">
        <f t="shared" si="1"/>
        <v>3027074051</v>
      </c>
      <c r="T22" s="8">
        <f t="shared" si="1"/>
        <v>68124587800.91226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22"/>
    </sheetView>
  </sheetViews>
  <sheetFormatPr defaultColWidth="18.57421875" defaultRowHeight="15"/>
  <sheetData>
    <row r="1" spans="1:12" s="4" customFormat="1" ht="30">
      <c r="A1" s="15" t="s">
        <v>0</v>
      </c>
      <c r="B1" s="15" t="s">
        <v>1</v>
      </c>
      <c r="C1" s="15" t="s">
        <v>2</v>
      </c>
      <c r="D1" s="15" t="s">
        <v>4</v>
      </c>
      <c r="E1" s="15" t="s">
        <v>5</v>
      </c>
      <c r="F1" s="15" t="s">
        <v>11</v>
      </c>
      <c r="G1" s="15" t="s">
        <v>12</v>
      </c>
      <c r="H1" s="15" t="s">
        <v>13</v>
      </c>
      <c r="I1" s="15" t="s">
        <v>14</v>
      </c>
      <c r="J1" s="15" t="s">
        <v>17</v>
      </c>
      <c r="K1" s="15" t="s">
        <v>18</v>
      </c>
      <c r="L1" s="11" t="s">
        <v>39</v>
      </c>
    </row>
    <row r="2" spans="1:12" ht="15">
      <c r="A2" s="16" t="s">
        <v>19</v>
      </c>
      <c r="B2" s="17">
        <v>7446015</v>
      </c>
      <c r="C2" s="17">
        <v>9282506</v>
      </c>
      <c r="D2" s="17">
        <v>1108861608</v>
      </c>
      <c r="E2" s="17">
        <v>21779001</v>
      </c>
      <c r="F2" s="17">
        <v>357393.9567000001</v>
      </c>
      <c r="G2" s="17">
        <v>154493</v>
      </c>
      <c r="H2" s="17">
        <v>29690824</v>
      </c>
      <c r="I2" s="17">
        <v>162535186</v>
      </c>
      <c r="J2" s="17">
        <v>165374222.6039639</v>
      </c>
      <c r="K2" s="17">
        <v>113183109</v>
      </c>
      <c r="L2" s="8">
        <f>SUM(B2:K2)</f>
        <v>1618664358.560664</v>
      </c>
    </row>
    <row r="3" spans="1:12" ht="15">
      <c r="A3" s="16" t="s">
        <v>20</v>
      </c>
      <c r="B3" s="17">
        <v>175259</v>
      </c>
      <c r="C3" s="17">
        <v>48745</v>
      </c>
      <c r="D3" s="17">
        <v>95897116</v>
      </c>
      <c r="E3" s="17">
        <v>1166062</v>
      </c>
      <c r="F3" s="17">
        <v>42118.16420000001</v>
      </c>
      <c r="G3" s="17">
        <v>9926570</v>
      </c>
      <c r="H3" s="17">
        <v>8679327</v>
      </c>
      <c r="I3" s="17">
        <v>1733173</v>
      </c>
      <c r="J3" s="17">
        <v>10597724.115865001</v>
      </c>
      <c r="K3" s="17">
        <v>18583700</v>
      </c>
      <c r="L3" s="8">
        <f aca="true" t="shared" si="0" ref="L3:L21">SUM(B3:K3)</f>
        <v>146849794.280065</v>
      </c>
    </row>
    <row r="4" spans="1:12" ht="15">
      <c r="A4" s="16" t="s">
        <v>21</v>
      </c>
      <c r="B4" s="17">
        <v>1085963</v>
      </c>
      <c r="C4" s="17">
        <v>1032394</v>
      </c>
      <c r="D4" s="17">
        <v>392208310</v>
      </c>
      <c r="E4" s="17">
        <v>491382</v>
      </c>
      <c r="F4" s="17">
        <v>92232.67139999998</v>
      </c>
      <c r="G4" s="17">
        <v>35484</v>
      </c>
      <c r="H4" s="17">
        <v>740775</v>
      </c>
      <c r="I4" s="17">
        <v>8359343</v>
      </c>
      <c r="J4" s="17">
        <v>27306599.741001986</v>
      </c>
      <c r="K4" s="17">
        <v>23844791</v>
      </c>
      <c r="L4" s="8">
        <f t="shared" si="0"/>
        <v>455197274.412402</v>
      </c>
    </row>
    <row r="5" spans="1:12" ht="15">
      <c r="A5" s="16" t="s">
        <v>22</v>
      </c>
      <c r="B5" s="18"/>
      <c r="C5" s="18"/>
      <c r="D5" s="17">
        <v>61860194</v>
      </c>
      <c r="E5" s="18"/>
      <c r="F5" s="17">
        <v>8364.5474</v>
      </c>
      <c r="G5" s="17">
        <v>505</v>
      </c>
      <c r="H5" s="17">
        <v>448414</v>
      </c>
      <c r="I5" s="18"/>
      <c r="J5" s="17">
        <v>6962776.185992002</v>
      </c>
      <c r="K5" s="17">
        <v>854523</v>
      </c>
      <c r="L5" s="8">
        <f t="shared" si="0"/>
        <v>70134776.733392</v>
      </c>
    </row>
    <row r="6" spans="1:12" ht="15">
      <c r="A6" s="16" t="s">
        <v>23</v>
      </c>
      <c r="B6" s="17">
        <v>85645</v>
      </c>
      <c r="C6" s="17">
        <v>272088</v>
      </c>
      <c r="D6" s="17">
        <v>191760775</v>
      </c>
      <c r="E6" s="18"/>
      <c r="F6" s="17">
        <v>41233.8099</v>
      </c>
      <c r="G6" s="18"/>
      <c r="H6" s="17">
        <v>4617022</v>
      </c>
      <c r="I6" s="17">
        <v>14393147</v>
      </c>
      <c r="J6" s="17">
        <v>21992170.937439002</v>
      </c>
      <c r="K6" s="17">
        <v>29880575</v>
      </c>
      <c r="L6" s="8">
        <f t="shared" si="0"/>
        <v>263042656.74733898</v>
      </c>
    </row>
    <row r="7" spans="1:12" ht="15">
      <c r="A7" s="16" t="s">
        <v>24</v>
      </c>
      <c r="B7" s="17">
        <v>5766648</v>
      </c>
      <c r="C7" s="17">
        <v>2187120</v>
      </c>
      <c r="D7" s="17">
        <v>654810024</v>
      </c>
      <c r="E7" s="18"/>
      <c r="F7" s="17">
        <v>234608.76749999996</v>
      </c>
      <c r="G7" s="17">
        <v>1886366</v>
      </c>
      <c r="H7" s="17">
        <v>4205665</v>
      </c>
      <c r="I7" s="17">
        <v>33308712</v>
      </c>
      <c r="J7" s="17">
        <v>48518133.346205994</v>
      </c>
      <c r="K7" s="17">
        <v>8058547</v>
      </c>
      <c r="L7" s="8">
        <f t="shared" si="0"/>
        <v>758975824.113706</v>
      </c>
    </row>
    <row r="8" spans="1:12" ht="15">
      <c r="A8" s="16" t="s">
        <v>25</v>
      </c>
      <c r="B8" s="17">
        <v>557094</v>
      </c>
      <c r="C8" s="17">
        <v>1379666</v>
      </c>
      <c r="D8" s="17">
        <v>204859349</v>
      </c>
      <c r="E8" s="17">
        <v>1134371</v>
      </c>
      <c r="F8" s="17">
        <v>145822.93549999996</v>
      </c>
      <c r="G8" s="18"/>
      <c r="H8" s="17">
        <v>1139253</v>
      </c>
      <c r="I8" s="17">
        <v>15757477</v>
      </c>
      <c r="J8" s="17">
        <v>33971137.057352</v>
      </c>
      <c r="K8" s="17">
        <v>34212375</v>
      </c>
      <c r="L8" s="8">
        <f t="shared" si="0"/>
        <v>293156544.992852</v>
      </c>
    </row>
    <row r="9" spans="1:12" ht="15">
      <c r="A9" s="16" t="s">
        <v>26</v>
      </c>
      <c r="B9" s="17">
        <v>51577</v>
      </c>
      <c r="C9" s="17">
        <v>129255</v>
      </c>
      <c r="D9" s="17">
        <v>247497208</v>
      </c>
      <c r="E9" s="18"/>
      <c r="F9" s="17">
        <v>44043.05910000001</v>
      </c>
      <c r="G9" s="18"/>
      <c r="H9" s="17">
        <v>2070988</v>
      </c>
      <c r="I9" s="17">
        <v>6488999</v>
      </c>
      <c r="J9" s="17">
        <v>9633443.288456004</v>
      </c>
      <c r="K9" s="17">
        <v>10097571</v>
      </c>
      <c r="L9" s="8">
        <f t="shared" si="0"/>
        <v>276013084.347556</v>
      </c>
    </row>
    <row r="10" spans="1:12" ht="15">
      <c r="A10" s="16" t="s">
        <v>27</v>
      </c>
      <c r="B10" s="18"/>
      <c r="C10" s="17">
        <v>2036</v>
      </c>
      <c r="D10" s="17">
        <v>182428981</v>
      </c>
      <c r="E10" s="18"/>
      <c r="F10" s="17">
        <v>2918.5914000000007</v>
      </c>
      <c r="G10" s="18"/>
      <c r="H10" s="17">
        <v>1492212</v>
      </c>
      <c r="I10" s="18"/>
      <c r="J10" s="17">
        <v>11756125.277120002</v>
      </c>
      <c r="K10" s="17">
        <v>14853526</v>
      </c>
      <c r="L10" s="8">
        <f t="shared" si="0"/>
        <v>210535798.86852</v>
      </c>
    </row>
    <row r="11" spans="1:12" ht="15">
      <c r="A11" s="16" t="s">
        <v>28</v>
      </c>
      <c r="B11" s="18"/>
      <c r="C11" s="17">
        <v>3159292</v>
      </c>
      <c r="D11" s="17">
        <v>330478186</v>
      </c>
      <c r="E11" s="18"/>
      <c r="F11" s="17">
        <v>191869.04659999997</v>
      </c>
      <c r="G11" s="18"/>
      <c r="H11" s="17">
        <v>3791894</v>
      </c>
      <c r="I11" s="17">
        <v>35934703</v>
      </c>
      <c r="J11" s="17">
        <v>26610452.745240014</v>
      </c>
      <c r="K11" s="17">
        <v>81789690</v>
      </c>
      <c r="L11" s="8">
        <f t="shared" si="0"/>
        <v>481956086.79184</v>
      </c>
    </row>
    <row r="12" spans="1:12" ht="15">
      <c r="A12" s="16" t="s">
        <v>29</v>
      </c>
      <c r="B12" s="17">
        <v>12996779</v>
      </c>
      <c r="C12" s="17">
        <v>6250560</v>
      </c>
      <c r="D12" s="17">
        <v>1223962596</v>
      </c>
      <c r="E12" s="17">
        <v>24784059</v>
      </c>
      <c r="F12" s="17">
        <v>761425.9434999998</v>
      </c>
      <c r="G12" s="17">
        <v>1383153</v>
      </c>
      <c r="H12" s="17">
        <v>48045255</v>
      </c>
      <c r="I12" s="17">
        <v>405340995</v>
      </c>
      <c r="J12" s="17">
        <v>204795477.242001</v>
      </c>
      <c r="K12" s="17">
        <v>66540712</v>
      </c>
      <c r="L12" s="8">
        <f t="shared" si="0"/>
        <v>1994861012.185501</v>
      </c>
    </row>
    <row r="13" spans="1:12" ht="15">
      <c r="A13" s="16" t="s">
        <v>30</v>
      </c>
      <c r="B13" s="17">
        <v>232624</v>
      </c>
      <c r="C13" s="17">
        <v>494022</v>
      </c>
      <c r="D13" s="17">
        <v>360821925</v>
      </c>
      <c r="E13" s="17">
        <v>674324</v>
      </c>
      <c r="F13" s="17">
        <v>120884.24750000001</v>
      </c>
      <c r="G13" s="17">
        <v>451343073</v>
      </c>
      <c r="H13" s="17">
        <v>2681254</v>
      </c>
      <c r="I13" s="17">
        <v>4120308</v>
      </c>
      <c r="J13" s="17">
        <v>48822172.36497402</v>
      </c>
      <c r="K13" s="17">
        <v>60418139</v>
      </c>
      <c r="L13" s="8">
        <f t="shared" si="0"/>
        <v>929728725.612474</v>
      </c>
    </row>
    <row r="14" spans="1:12" ht="30">
      <c r="A14" s="16" t="s">
        <v>31</v>
      </c>
      <c r="B14" s="17">
        <v>1035740</v>
      </c>
      <c r="C14" s="18"/>
      <c r="D14" s="17">
        <v>123225626</v>
      </c>
      <c r="E14" s="17">
        <v>123431</v>
      </c>
      <c r="F14" s="17">
        <v>28883.42190000001</v>
      </c>
      <c r="G14" s="18"/>
      <c r="H14" s="17">
        <v>194541</v>
      </c>
      <c r="I14" s="18"/>
      <c r="J14" s="17">
        <v>8291459.301622997</v>
      </c>
      <c r="K14" s="17">
        <v>9848490</v>
      </c>
      <c r="L14" s="8">
        <f t="shared" si="0"/>
        <v>142748170.72352302</v>
      </c>
    </row>
    <row r="15" spans="1:12" ht="15">
      <c r="A15" s="16" t="s">
        <v>32</v>
      </c>
      <c r="B15" s="18"/>
      <c r="C15" s="18"/>
      <c r="D15" s="17">
        <v>1156307</v>
      </c>
      <c r="E15" s="18"/>
      <c r="F15" s="17">
        <v>2475.2897</v>
      </c>
      <c r="G15" s="18"/>
      <c r="H15" s="18"/>
      <c r="I15" s="18"/>
      <c r="J15" s="18"/>
      <c r="K15" s="17">
        <v>86410</v>
      </c>
      <c r="L15" s="8">
        <f t="shared" si="0"/>
        <v>1245192.2897</v>
      </c>
    </row>
    <row r="16" spans="1:12" ht="15">
      <c r="A16" s="16" t="s">
        <v>33</v>
      </c>
      <c r="B16" s="17">
        <v>1029007</v>
      </c>
      <c r="C16" s="17">
        <v>994212</v>
      </c>
      <c r="D16" s="17">
        <v>247416575</v>
      </c>
      <c r="E16" s="17">
        <v>50924</v>
      </c>
      <c r="F16" s="17">
        <v>77691.34000000003</v>
      </c>
      <c r="G16" s="18"/>
      <c r="H16" s="17">
        <v>5621703</v>
      </c>
      <c r="I16" s="17">
        <v>4122700</v>
      </c>
      <c r="J16" s="17">
        <v>22702357.067521</v>
      </c>
      <c r="K16" s="17">
        <v>106774093</v>
      </c>
      <c r="L16" s="8">
        <f t="shared" si="0"/>
        <v>388789262.407521</v>
      </c>
    </row>
    <row r="17" spans="1:12" ht="15">
      <c r="A17" s="16" t="s">
        <v>34</v>
      </c>
      <c r="B17" s="17">
        <v>324908</v>
      </c>
      <c r="C17" s="17">
        <v>12383</v>
      </c>
      <c r="D17" s="17">
        <v>139773543</v>
      </c>
      <c r="E17" s="17">
        <v>205038</v>
      </c>
      <c r="F17" s="17">
        <v>29390.2029</v>
      </c>
      <c r="G17" s="17">
        <v>52151</v>
      </c>
      <c r="H17" s="17">
        <v>211395</v>
      </c>
      <c r="I17" s="17">
        <v>130838</v>
      </c>
      <c r="J17" s="17">
        <v>16548944.166889993</v>
      </c>
      <c r="K17" s="17">
        <v>32549612</v>
      </c>
      <c r="L17" s="8">
        <f t="shared" si="0"/>
        <v>189838202.36979</v>
      </c>
    </row>
    <row r="18" spans="1:12" ht="15">
      <c r="A18" s="16" t="s">
        <v>35</v>
      </c>
      <c r="B18" s="17">
        <v>2987</v>
      </c>
      <c r="C18" s="17">
        <v>27544</v>
      </c>
      <c r="D18" s="17">
        <v>143122208</v>
      </c>
      <c r="E18" s="18"/>
      <c r="F18" s="17">
        <v>56004.07790000002</v>
      </c>
      <c r="G18" s="18"/>
      <c r="H18" s="17">
        <v>3866700</v>
      </c>
      <c r="I18" s="18"/>
      <c r="J18" s="17">
        <v>13300252.724232003</v>
      </c>
      <c r="K18" s="17">
        <v>9135926</v>
      </c>
      <c r="L18" s="8">
        <f t="shared" si="0"/>
        <v>169511621.802132</v>
      </c>
    </row>
    <row r="19" spans="1:12" ht="15">
      <c r="A19" s="16" t="s">
        <v>36</v>
      </c>
      <c r="B19" s="18"/>
      <c r="C19" s="17">
        <v>879294</v>
      </c>
      <c r="D19" s="17">
        <v>84371680</v>
      </c>
      <c r="E19" s="18"/>
      <c r="F19" s="17">
        <v>120320.8357</v>
      </c>
      <c r="G19" s="17">
        <v>47569961</v>
      </c>
      <c r="H19" s="17">
        <v>14329480</v>
      </c>
      <c r="I19" s="17">
        <v>13983170</v>
      </c>
      <c r="J19" s="17">
        <v>17056090.284946993</v>
      </c>
      <c r="K19" s="17">
        <v>13119543</v>
      </c>
      <c r="L19" s="8">
        <f t="shared" si="0"/>
        <v>191429539.120647</v>
      </c>
    </row>
    <row r="20" spans="1:12" ht="15">
      <c r="A20" s="16" t="s">
        <v>37</v>
      </c>
      <c r="B20" s="17">
        <v>2273346</v>
      </c>
      <c r="C20" s="17">
        <v>38191</v>
      </c>
      <c r="D20" s="17">
        <v>473424973</v>
      </c>
      <c r="E20" s="17">
        <v>3528828</v>
      </c>
      <c r="F20" s="17">
        <v>131436.46979999996</v>
      </c>
      <c r="G20" s="17">
        <v>112428</v>
      </c>
      <c r="H20" s="17">
        <v>23964391</v>
      </c>
      <c r="I20" s="17">
        <v>5649827</v>
      </c>
      <c r="J20" s="17">
        <v>67103369.683830015</v>
      </c>
      <c r="K20" s="17">
        <v>25277195</v>
      </c>
      <c r="L20" s="8">
        <f t="shared" si="0"/>
        <v>601503985.15363</v>
      </c>
    </row>
    <row r="21" spans="1:12" ht="15">
      <c r="A21" s="16" t="s">
        <v>38</v>
      </c>
      <c r="B21" s="17">
        <v>675081</v>
      </c>
      <c r="C21" s="17">
        <v>787693</v>
      </c>
      <c r="D21" s="17">
        <v>330765003</v>
      </c>
      <c r="E21" s="17">
        <v>289996</v>
      </c>
      <c r="F21" s="17">
        <v>162804.9702</v>
      </c>
      <c r="G21" s="18"/>
      <c r="H21" s="17">
        <v>3801620</v>
      </c>
      <c r="I21" s="17">
        <v>40697088</v>
      </c>
      <c r="J21" s="17">
        <v>19062740.70619599</v>
      </c>
      <c r="K21" s="17">
        <v>60375710</v>
      </c>
      <c r="L21" s="8">
        <f t="shared" si="0"/>
        <v>456617736.676396</v>
      </c>
    </row>
    <row r="22" spans="1:12" ht="15">
      <c r="A22" s="8" t="s">
        <v>40</v>
      </c>
      <c r="B22" s="8">
        <f>SUM(B2:B21)</f>
        <v>33738673</v>
      </c>
      <c r="C22" s="8">
        <f aca="true" t="shared" si="1" ref="C22:L22">SUM(C2:C21)</f>
        <v>26977001</v>
      </c>
      <c r="D22" s="8">
        <f t="shared" si="1"/>
        <v>6598702187</v>
      </c>
      <c r="E22" s="8">
        <f t="shared" si="1"/>
        <v>54227416</v>
      </c>
      <c r="F22" s="8">
        <f t="shared" si="1"/>
        <v>2651922.3488</v>
      </c>
      <c r="G22" s="8">
        <f t="shared" si="1"/>
        <v>512464184</v>
      </c>
      <c r="H22" s="8">
        <f t="shared" si="1"/>
        <v>159592713</v>
      </c>
      <c r="I22" s="8">
        <f t="shared" si="1"/>
        <v>752555666</v>
      </c>
      <c r="J22" s="8">
        <f t="shared" si="1"/>
        <v>780405648.84085</v>
      </c>
      <c r="K22" s="8">
        <f t="shared" si="1"/>
        <v>719484237</v>
      </c>
      <c r="L22" s="8">
        <f t="shared" si="1"/>
        <v>9640799648.18965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:P22"/>
    </sheetView>
  </sheetViews>
  <sheetFormatPr defaultColWidth="11.421875" defaultRowHeight="15"/>
  <cols>
    <col min="1" max="1" width="11.00390625" style="0" customWidth="1"/>
    <col min="2" max="2" width="27.7109375" style="0" bestFit="1" customWidth="1"/>
    <col min="3" max="3" width="25.421875" style="0" bestFit="1" customWidth="1"/>
    <col min="4" max="4" width="14.00390625" style="0" bestFit="1" customWidth="1"/>
    <col min="5" max="5" width="25.57421875" style="0" bestFit="1" customWidth="1"/>
    <col min="6" max="6" width="16.140625" style="0" bestFit="1" customWidth="1"/>
    <col min="7" max="7" width="31.57421875" style="0" bestFit="1" customWidth="1"/>
    <col min="8" max="8" width="19.7109375" style="0" bestFit="1" customWidth="1"/>
    <col min="9" max="9" width="21.8515625" style="0" bestFit="1" customWidth="1"/>
    <col min="10" max="10" width="15.8515625" style="0" bestFit="1" customWidth="1"/>
    <col min="11" max="11" width="16.28125" style="0" bestFit="1" customWidth="1"/>
    <col min="12" max="12" width="17.421875" style="0" bestFit="1" customWidth="1"/>
    <col min="13" max="13" width="10.8515625" style="0" customWidth="1"/>
    <col min="14" max="14" width="19.28125" style="0" bestFit="1" customWidth="1"/>
    <col min="15" max="15" width="16.140625" style="0" bestFit="1" customWidth="1"/>
    <col min="16" max="16" width="12.28125" style="0" bestFit="1" customWidth="1"/>
  </cols>
  <sheetData>
    <row r="1" spans="1:16" ht="1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6</v>
      </c>
      <c r="G1" s="19" t="s">
        <v>7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14</v>
      </c>
      <c r="M1" s="19" t="s">
        <v>16</v>
      </c>
      <c r="N1" s="19" t="s">
        <v>17</v>
      </c>
      <c r="O1" s="19" t="s">
        <v>18</v>
      </c>
      <c r="P1" s="20" t="s">
        <v>39</v>
      </c>
    </row>
    <row r="2" spans="1:16" ht="15">
      <c r="A2" s="21" t="s">
        <v>19</v>
      </c>
      <c r="B2" s="22">
        <v>85672259</v>
      </c>
      <c r="C2" s="22">
        <v>2181765</v>
      </c>
      <c r="D2" s="22">
        <v>5896948.23</v>
      </c>
      <c r="E2" s="22">
        <v>234760811</v>
      </c>
      <c r="F2" s="22">
        <v>909938.14</v>
      </c>
      <c r="G2" s="22">
        <v>444653</v>
      </c>
      <c r="H2" s="22">
        <v>2986256</v>
      </c>
      <c r="I2" s="22">
        <v>42580053</v>
      </c>
      <c r="J2" s="22">
        <v>567053.8287</v>
      </c>
      <c r="K2" s="22">
        <v>3804400.5153130013</v>
      </c>
      <c r="L2" s="22">
        <v>93858849</v>
      </c>
      <c r="M2" s="22">
        <v>77485540</v>
      </c>
      <c r="N2" s="22">
        <v>15626532.064517997</v>
      </c>
      <c r="O2" s="22">
        <v>1391314</v>
      </c>
      <c r="P2" s="8">
        <f>SUM(B2:O2)</f>
        <v>568166372.7785311</v>
      </c>
    </row>
    <row r="3" spans="1:16" ht="15">
      <c r="A3" s="21" t="s">
        <v>20</v>
      </c>
      <c r="B3" s="22">
        <v>1042173</v>
      </c>
      <c r="C3" s="22">
        <v>2047</v>
      </c>
      <c r="D3" s="22">
        <v>51623.94</v>
      </c>
      <c r="E3" s="22">
        <v>13587840</v>
      </c>
      <c r="F3" s="23"/>
      <c r="G3" s="22">
        <v>3864</v>
      </c>
      <c r="H3" s="22">
        <v>6446</v>
      </c>
      <c r="I3" s="22">
        <v>1665051</v>
      </c>
      <c r="J3" s="22">
        <v>77492.8054</v>
      </c>
      <c r="K3" s="22">
        <v>137259.739771</v>
      </c>
      <c r="L3" s="22">
        <v>3849079</v>
      </c>
      <c r="M3" s="22">
        <v>24900570</v>
      </c>
      <c r="N3" s="22">
        <v>1152678.646452</v>
      </c>
      <c r="O3" s="22">
        <v>174632</v>
      </c>
      <c r="P3" s="8">
        <f aca="true" t="shared" si="0" ref="P3:P21">SUM(B3:O3)</f>
        <v>46650757.131623</v>
      </c>
    </row>
    <row r="4" spans="1:16" ht="15">
      <c r="A4" s="21" t="s">
        <v>21</v>
      </c>
      <c r="B4" s="22">
        <v>13915970</v>
      </c>
      <c r="C4" s="22">
        <v>625018</v>
      </c>
      <c r="D4" s="22">
        <v>191736.16</v>
      </c>
      <c r="E4" s="22">
        <v>85686626</v>
      </c>
      <c r="F4" s="22">
        <v>87261.05</v>
      </c>
      <c r="G4" s="22">
        <v>121871</v>
      </c>
      <c r="H4" s="22">
        <v>58941</v>
      </c>
      <c r="I4" s="22">
        <v>14915836</v>
      </c>
      <c r="J4" s="22">
        <v>86603.2536</v>
      </c>
      <c r="K4" s="22">
        <v>1525429.0976890002</v>
      </c>
      <c r="L4" s="22">
        <v>1348699</v>
      </c>
      <c r="M4" s="22">
        <v>30300637</v>
      </c>
      <c r="N4" s="22">
        <v>6014142.001459</v>
      </c>
      <c r="O4" s="22">
        <v>601930</v>
      </c>
      <c r="P4" s="8">
        <f t="shared" si="0"/>
        <v>155480699.56274801</v>
      </c>
    </row>
    <row r="5" spans="1:16" ht="15">
      <c r="A5" s="21" t="s">
        <v>22</v>
      </c>
      <c r="B5" s="22">
        <v>1407160</v>
      </c>
      <c r="C5" s="23"/>
      <c r="D5" s="23"/>
      <c r="E5" s="22">
        <v>5970812</v>
      </c>
      <c r="F5" s="23"/>
      <c r="G5" s="23"/>
      <c r="H5" s="22">
        <v>1597</v>
      </c>
      <c r="I5" s="22">
        <v>1178725</v>
      </c>
      <c r="J5" s="22">
        <v>1675.6631</v>
      </c>
      <c r="K5" s="22">
        <v>2453309.8043939997</v>
      </c>
      <c r="L5" s="23"/>
      <c r="M5" s="22">
        <v>1295867</v>
      </c>
      <c r="N5" s="22">
        <v>300693.199773</v>
      </c>
      <c r="O5" s="23"/>
      <c r="P5" s="8">
        <f t="shared" si="0"/>
        <v>12609839.667267</v>
      </c>
    </row>
    <row r="6" spans="1:16" ht="15">
      <c r="A6" s="21" t="s">
        <v>23</v>
      </c>
      <c r="B6" s="22">
        <v>8118608</v>
      </c>
      <c r="C6" s="23"/>
      <c r="D6" s="22">
        <v>41925.68</v>
      </c>
      <c r="E6" s="22">
        <v>32980898</v>
      </c>
      <c r="F6" s="23"/>
      <c r="G6" s="22">
        <v>16505</v>
      </c>
      <c r="H6" s="22">
        <v>28895</v>
      </c>
      <c r="I6" s="22">
        <v>8751075</v>
      </c>
      <c r="J6" s="22">
        <v>31048.488199999993</v>
      </c>
      <c r="K6" s="22">
        <v>327795.95323</v>
      </c>
      <c r="L6" s="22">
        <v>7343935</v>
      </c>
      <c r="M6" s="22">
        <v>29879662</v>
      </c>
      <c r="N6" s="22">
        <v>2321274.263582</v>
      </c>
      <c r="O6" s="22">
        <v>222389</v>
      </c>
      <c r="P6" s="8">
        <f t="shared" si="0"/>
        <v>90064011.38501202</v>
      </c>
    </row>
    <row r="7" spans="1:16" ht="15">
      <c r="A7" s="21" t="s">
        <v>24</v>
      </c>
      <c r="B7" s="22">
        <v>31636056.32</v>
      </c>
      <c r="C7" s="22">
        <v>159831</v>
      </c>
      <c r="D7" s="22">
        <v>31497588.56000001</v>
      </c>
      <c r="E7" s="22">
        <v>92792351</v>
      </c>
      <c r="F7" s="23"/>
      <c r="G7" s="22">
        <v>462709</v>
      </c>
      <c r="H7" s="22">
        <v>304952</v>
      </c>
      <c r="I7" s="22">
        <v>8483987</v>
      </c>
      <c r="J7" s="22">
        <v>276905.81990000006</v>
      </c>
      <c r="K7" s="22">
        <v>11525689.676537003</v>
      </c>
      <c r="L7" s="22">
        <v>40584546</v>
      </c>
      <c r="M7" s="22">
        <v>72537358</v>
      </c>
      <c r="N7" s="22">
        <v>6728832.637957999</v>
      </c>
      <c r="O7" s="22">
        <v>124857</v>
      </c>
      <c r="P7" s="8">
        <f t="shared" si="0"/>
        <v>297115664.014395</v>
      </c>
    </row>
    <row r="8" spans="1:16" ht="30">
      <c r="A8" s="21" t="s">
        <v>25</v>
      </c>
      <c r="B8" s="22">
        <v>6980543</v>
      </c>
      <c r="C8" s="22">
        <v>375219</v>
      </c>
      <c r="D8" s="22">
        <v>7053605.45</v>
      </c>
      <c r="E8" s="22">
        <v>15255659</v>
      </c>
      <c r="F8" s="23"/>
      <c r="G8" s="22">
        <v>74332</v>
      </c>
      <c r="H8" s="22">
        <v>352289</v>
      </c>
      <c r="I8" s="22">
        <v>5556306</v>
      </c>
      <c r="J8" s="22">
        <v>299345.56120000005</v>
      </c>
      <c r="K8" s="22">
        <v>1963699.7159379998</v>
      </c>
      <c r="L8" s="22">
        <v>88294018</v>
      </c>
      <c r="M8" s="22">
        <v>40638880</v>
      </c>
      <c r="N8" s="22">
        <v>1158982.3169530001</v>
      </c>
      <c r="O8" s="22">
        <v>1267820</v>
      </c>
      <c r="P8" s="8">
        <f t="shared" si="0"/>
        <v>169270699.04409102</v>
      </c>
    </row>
    <row r="9" spans="1:16" ht="15">
      <c r="A9" s="21" t="s">
        <v>26</v>
      </c>
      <c r="B9" s="22">
        <v>1728005</v>
      </c>
      <c r="C9" s="22">
        <v>133361</v>
      </c>
      <c r="D9" s="22">
        <v>1401</v>
      </c>
      <c r="E9" s="22">
        <v>11582574</v>
      </c>
      <c r="F9" s="23"/>
      <c r="G9" s="22">
        <v>60747</v>
      </c>
      <c r="H9" s="22">
        <v>62412</v>
      </c>
      <c r="I9" s="22">
        <v>2591780</v>
      </c>
      <c r="J9" s="22">
        <v>36147.0452</v>
      </c>
      <c r="K9" s="22">
        <v>5846559.437780998</v>
      </c>
      <c r="L9" s="22">
        <v>107605</v>
      </c>
      <c r="M9" s="22">
        <v>10214591</v>
      </c>
      <c r="N9" s="22">
        <v>358778.991598</v>
      </c>
      <c r="O9" s="22">
        <v>62141</v>
      </c>
      <c r="P9" s="8">
        <f t="shared" si="0"/>
        <v>32786102.474578995</v>
      </c>
    </row>
    <row r="10" spans="1:16" ht="30">
      <c r="A10" s="21" t="s">
        <v>27</v>
      </c>
      <c r="B10" s="22">
        <v>1399902</v>
      </c>
      <c r="C10" s="23"/>
      <c r="D10" s="22">
        <v>1873602</v>
      </c>
      <c r="E10" s="22">
        <v>5361490</v>
      </c>
      <c r="F10" s="23"/>
      <c r="G10" s="23"/>
      <c r="H10" s="22">
        <v>59178</v>
      </c>
      <c r="I10" s="22">
        <v>3274821</v>
      </c>
      <c r="J10" s="22">
        <v>6902.8693</v>
      </c>
      <c r="K10" s="22">
        <v>2484755.096328</v>
      </c>
      <c r="L10" s="23"/>
      <c r="M10" s="22">
        <v>7103920</v>
      </c>
      <c r="N10" s="22">
        <v>3139.674159</v>
      </c>
      <c r="O10" s="22">
        <v>213968</v>
      </c>
      <c r="P10" s="8">
        <f t="shared" si="0"/>
        <v>21781678.639787</v>
      </c>
    </row>
    <row r="11" spans="1:16" ht="15">
      <c r="A11" s="21" t="s">
        <v>28</v>
      </c>
      <c r="B11" s="22">
        <v>14707030</v>
      </c>
      <c r="C11" s="22">
        <v>115709</v>
      </c>
      <c r="D11" s="22">
        <v>86773.28</v>
      </c>
      <c r="E11" s="22">
        <v>101149478</v>
      </c>
      <c r="F11" s="22">
        <v>1613056.59</v>
      </c>
      <c r="G11" s="23"/>
      <c r="H11" s="22">
        <v>186866</v>
      </c>
      <c r="I11" s="22">
        <v>13173450</v>
      </c>
      <c r="J11" s="22">
        <v>134383.64300000004</v>
      </c>
      <c r="K11" s="22">
        <v>3462968.9447210003</v>
      </c>
      <c r="L11" s="22">
        <v>18127309</v>
      </c>
      <c r="M11" s="22">
        <v>14928997</v>
      </c>
      <c r="N11" s="22">
        <v>3490278.6738810004</v>
      </c>
      <c r="O11" s="22">
        <v>1031394</v>
      </c>
      <c r="P11" s="8">
        <f t="shared" si="0"/>
        <v>172207694.13160202</v>
      </c>
    </row>
    <row r="12" spans="1:16" ht="15">
      <c r="A12" s="21" t="s">
        <v>29</v>
      </c>
      <c r="B12" s="22">
        <v>155968756</v>
      </c>
      <c r="C12" s="22">
        <v>3565701</v>
      </c>
      <c r="D12" s="22">
        <v>27056091.58</v>
      </c>
      <c r="E12" s="22">
        <v>516421335</v>
      </c>
      <c r="F12" s="22">
        <v>10115115.83</v>
      </c>
      <c r="G12" s="22">
        <v>2830878</v>
      </c>
      <c r="H12" s="22">
        <v>9184327</v>
      </c>
      <c r="I12" s="22">
        <v>54838037</v>
      </c>
      <c r="J12" s="22">
        <v>1742767.9586</v>
      </c>
      <c r="K12" s="22">
        <v>3770374.9725389997</v>
      </c>
      <c r="L12" s="22">
        <v>337350333</v>
      </c>
      <c r="M12" s="22">
        <v>105232294</v>
      </c>
      <c r="N12" s="22">
        <v>40803282.093061</v>
      </c>
      <c r="O12" s="22">
        <v>229211</v>
      </c>
      <c r="P12" s="8">
        <f t="shared" si="0"/>
        <v>1269108504.4341998</v>
      </c>
    </row>
    <row r="13" spans="1:16" ht="15">
      <c r="A13" s="21" t="s">
        <v>30</v>
      </c>
      <c r="B13" s="22">
        <v>13191244.53</v>
      </c>
      <c r="C13" s="23"/>
      <c r="D13" s="22">
        <v>10954443.229999997</v>
      </c>
      <c r="E13" s="22">
        <v>54236715</v>
      </c>
      <c r="F13" s="23"/>
      <c r="G13" s="22">
        <v>1532812</v>
      </c>
      <c r="H13" s="22">
        <v>826934</v>
      </c>
      <c r="I13" s="22">
        <v>8121628</v>
      </c>
      <c r="J13" s="22">
        <v>26706.5941</v>
      </c>
      <c r="K13" s="22">
        <v>4434862.267194</v>
      </c>
      <c r="L13" s="22">
        <v>48406330</v>
      </c>
      <c r="M13" s="22">
        <v>255169454</v>
      </c>
      <c r="N13" s="22">
        <v>748060.6726259999</v>
      </c>
      <c r="O13" s="22">
        <v>615158</v>
      </c>
      <c r="P13" s="8">
        <f t="shared" si="0"/>
        <v>398264348.29392004</v>
      </c>
    </row>
    <row r="14" spans="1:16" ht="30">
      <c r="A14" s="21" t="s">
        <v>31</v>
      </c>
      <c r="B14" s="22">
        <v>14405437.07</v>
      </c>
      <c r="C14" s="23"/>
      <c r="D14" s="22">
        <v>2361774.96</v>
      </c>
      <c r="E14" s="22">
        <v>6059286</v>
      </c>
      <c r="F14" s="23"/>
      <c r="G14" s="23"/>
      <c r="H14" s="22">
        <v>547278</v>
      </c>
      <c r="I14" s="22">
        <v>2741001</v>
      </c>
      <c r="J14" s="22">
        <v>52905.5738</v>
      </c>
      <c r="K14" s="22">
        <v>452434.78489500005</v>
      </c>
      <c r="L14" s="23"/>
      <c r="M14" s="22">
        <v>21289981</v>
      </c>
      <c r="N14" s="22">
        <v>817015.3355520001</v>
      </c>
      <c r="O14" s="22">
        <v>286339</v>
      </c>
      <c r="P14" s="8">
        <f t="shared" si="0"/>
        <v>49013452.724247</v>
      </c>
    </row>
    <row r="15" spans="1:16" ht="15">
      <c r="A15" s="21" t="s">
        <v>32</v>
      </c>
      <c r="B15" s="23"/>
      <c r="C15" s="23"/>
      <c r="D15" s="23"/>
      <c r="E15" s="22">
        <v>10462</v>
      </c>
      <c r="F15" s="23"/>
      <c r="G15" s="23"/>
      <c r="H15" s="23"/>
      <c r="I15" s="23"/>
      <c r="J15" s="22">
        <v>108.66709999999999</v>
      </c>
      <c r="K15" s="23"/>
      <c r="L15" s="23"/>
      <c r="M15" s="22">
        <v>103866</v>
      </c>
      <c r="N15" s="23"/>
      <c r="O15" s="23"/>
      <c r="P15" s="8">
        <f t="shared" si="0"/>
        <v>114436.6671</v>
      </c>
    </row>
    <row r="16" spans="1:16" ht="30">
      <c r="A16" s="21" t="s">
        <v>33</v>
      </c>
      <c r="B16" s="22">
        <v>8900177</v>
      </c>
      <c r="C16" s="22">
        <v>1116071</v>
      </c>
      <c r="D16" s="22">
        <v>36777152.32</v>
      </c>
      <c r="E16" s="22">
        <v>40768941</v>
      </c>
      <c r="F16" s="23"/>
      <c r="G16" s="22">
        <v>55902</v>
      </c>
      <c r="H16" s="22">
        <v>3373328</v>
      </c>
      <c r="I16" s="22">
        <v>2502640</v>
      </c>
      <c r="J16" s="22">
        <v>65793.30969999998</v>
      </c>
      <c r="K16" s="22">
        <v>4584497.418527</v>
      </c>
      <c r="L16" s="22">
        <v>6182455</v>
      </c>
      <c r="M16" s="22">
        <v>27987782</v>
      </c>
      <c r="N16" s="22">
        <v>1422787.283703</v>
      </c>
      <c r="O16" s="22">
        <v>1588544</v>
      </c>
      <c r="P16" s="8">
        <f t="shared" si="0"/>
        <v>135326070.33192998</v>
      </c>
    </row>
    <row r="17" spans="1:16" ht="15">
      <c r="A17" s="21" t="s">
        <v>34</v>
      </c>
      <c r="B17" s="22">
        <v>6281712.77</v>
      </c>
      <c r="C17" s="22">
        <v>184200</v>
      </c>
      <c r="D17" s="22">
        <v>1419931.8</v>
      </c>
      <c r="E17" s="22">
        <v>19248419</v>
      </c>
      <c r="F17" s="23"/>
      <c r="G17" s="22">
        <v>17671</v>
      </c>
      <c r="H17" s="22">
        <v>1672240</v>
      </c>
      <c r="I17" s="22">
        <v>3912780</v>
      </c>
      <c r="J17" s="22">
        <v>9963.106</v>
      </c>
      <c r="K17" s="22">
        <v>1682758.6987120002</v>
      </c>
      <c r="L17" s="23"/>
      <c r="M17" s="22">
        <v>11206680</v>
      </c>
      <c r="N17" s="22">
        <v>514539.121328</v>
      </c>
      <c r="O17" s="22">
        <v>474947</v>
      </c>
      <c r="P17" s="8">
        <f t="shared" si="0"/>
        <v>46625842.49604</v>
      </c>
    </row>
    <row r="18" spans="1:16" ht="15">
      <c r="A18" s="21" t="s">
        <v>35</v>
      </c>
      <c r="B18" s="22">
        <v>2162070</v>
      </c>
      <c r="C18" s="23"/>
      <c r="D18" s="22">
        <v>260164</v>
      </c>
      <c r="E18" s="22">
        <v>14309979</v>
      </c>
      <c r="F18" s="23"/>
      <c r="G18" s="22">
        <v>79134</v>
      </c>
      <c r="H18" s="22">
        <v>10994</v>
      </c>
      <c r="I18" s="22">
        <v>1165060</v>
      </c>
      <c r="J18" s="22">
        <v>65384.353800000004</v>
      </c>
      <c r="K18" s="22">
        <v>23790843.140220005</v>
      </c>
      <c r="L18" s="22">
        <v>1391572</v>
      </c>
      <c r="M18" s="22">
        <v>9347413</v>
      </c>
      <c r="N18" s="22">
        <v>10038.564678</v>
      </c>
      <c r="O18" s="22">
        <v>142834</v>
      </c>
      <c r="P18" s="8">
        <f t="shared" si="0"/>
        <v>52735486.058698</v>
      </c>
    </row>
    <row r="19" spans="1:16" ht="15">
      <c r="A19" s="21" t="s">
        <v>36</v>
      </c>
      <c r="B19" s="22">
        <v>4276668</v>
      </c>
      <c r="C19" s="23"/>
      <c r="D19" s="22">
        <v>549337</v>
      </c>
      <c r="E19" s="22">
        <v>15358163</v>
      </c>
      <c r="F19" s="23"/>
      <c r="G19" s="22">
        <v>3769</v>
      </c>
      <c r="H19" s="22">
        <v>204041</v>
      </c>
      <c r="I19" s="22">
        <v>1716746</v>
      </c>
      <c r="J19" s="22">
        <v>243395.93660000004</v>
      </c>
      <c r="K19" s="22">
        <v>402287.441585</v>
      </c>
      <c r="L19" s="22">
        <v>33812187</v>
      </c>
      <c r="M19" s="22">
        <v>23243954</v>
      </c>
      <c r="N19" s="22">
        <v>243103.523151</v>
      </c>
      <c r="O19" s="22">
        <v>97883</v>
      </c>
      <c r="P19" s="8">
        <f t="shared" si="0"/>
        <v>80151534.901336</v>
      </c>
    </row>
    <row r="20" spans="1:16" ht="15">
      <c r="A20" s="21" t="s">
        <v>37</v>
      </c>
      <c r="B20" s="22">
        <v>31079536</v>
      </c>
      <c r="C20" s="23"/>
      <c r="D20" s="22">
        <v>525109</v>
      </c>
      <c r="E20" s="22">
        <v>69159336</v>
      </c>
      <c r="F20" s="23"/>
      <c r="G20" s="22">
        <v>186574</v>
      </c>
      <c r="H20" s="22">
        <v>258443</v>
      </c>
      <c r="I20" s="22">
        <v>15598339</v>
      </c>
      <c r="J20" s="22">
        <v>76774.90660000002</v>
      </c>
      <c r="K20" s="22">
        <v>1073604.765</v>
      </c>
      <c r="L20" s="22">
        <v>14228533</v>
      </c>
      <c r="M20" s="22">
        <v>15281137</v>
      </c>
      <c r="N20" s="22">
        <v>12192500.252274998</v>
      </c>
      <c r="O20" s="22">
        <v>704717</v>
      </c>
      <c r="P20" s="8">
        <f t="shared" si="0"/>
        <v>160364603.92387497</v>
      </c>
    </row>
    <row r="21" spans="1:16" ht="15">
      <c r="A21" s="21" t="s">
        <v>38</v>
      </c>
      <c r="B21" s="22">
        <v>8526223</v>
      </c>
      <c r="C21" s="22">
        <v>234411</v>
      </c>
      <c r="D21" s="22">
        <v>502</v>
      </c>
      <c r="E21" s="22">
        <v>39686503</v>
      </c>
      <c r="F21" s="23"/>
      <c r="G21" s="22">
        <v>56931</v>
      </c>
      <c r="H21" s="22">
        <v>462644</v>
      </c>
      <c r="I21" s="22">
        <v>8282809</v>
      </c>
      <c r="J21" s="22">
        <v>85742.09259999997</v>
      </c>
      <c r="K21" s="22">
        <v>584981.928968</v>
      </c>
      <c r="L21" s="22">
        <v>3195814</v>
      </c>
      <c r="M21" s="22">
        <v>15293066</v>
      </c>
      <c r="N21" s="22">
        <v>4539891.696126999</v>
      </c>
      <c r="O21" s="22">
        <v>557307</v>
      </c>
      <c r="P21" s="8">
        <f t="shared" si="0"/>
        <v>81506825.717695</v>
      </c>
    </row>
    <row r="22" spans="1:16" ht="15">
      <c r="A22" s="8" t="s">
        <v>40</v>
      </c>
      <c r="B22" s="8">
        <f>SUM(B2:B21)</f>
        <v>411399530.68999994</v>
      </c>
      <c r="C22" s="8">
        <f aca="true" t="shared" si="1" ref="C22:P22">SUM(C2:C21)</f>
        <v>8693333</v>
      </c>
      <c r="D22" s="8">
        <f t="shared" si="1"/>
        <v>126599710.19000001</v>
      </c>
      <c r="E22" s="8">
        <f t="shared" si="1"/>
        <v>1374387678</v>
      </c>
      <c r="F22" s="8">
        <f t="shared" si="1"/>
        <v>12725371.61</v>
      </c>
      <c r="G22" s="8">
        <f t="shared" si="1"/>
        <v>5948352</v>
      </c>
      <c r="H22" s="8">
        <f t="shared" si="1"/>
        <v>20588061</v>
      </c>
      <c r="I22" s="8">
        <f t="shared" si="1"/>
        <v>201050124</v>
      </c>
      <c r="J22" s="8">
        <f t="shared" si="1"/>
        <v>3887101.4765000003</v>
      </c>
      <c r="K22" s="8">
        <f t="shared" si="1"/>
        <v>74308513.39934202</v>
      </c>
      <c r="L22" s="8">
        <f t="shared" si="1"/>
        <v>698081264</v>
      </c>
      <c r="M22" s="8">
        <f t="shared" si="1"/>
        <v>793441649</v>
      </c>
      <c r="N22" s="8">
        <f t="shared" si="1"/>
        <v>98446551.01283398</v>
      </c>
      <c r="O22" s="8">
        <f t="shared" si="1"/>
        <v>9787385</v>
      </c>
      <c r="P22" s="8">
        <f t="shared" si="1"/>
        <v>3839344624.3786764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O22"/>
    </sheetView>
  </sheetViews>
  <sheetFormatPr defaultColWidth="11.421875" defaultRowHeight="15"/>
  <cols>
    <col min="1" max="1" width="11.00390625" style="0" customWidth="1"/>
    <col min="2" max="2" width="27.7109375" style="0" bestFit="1" customWidth="1"/>
    <col min="3" max="3" width="25.421875" style="0" bestFit="1" customWidth="1"/>
    <col min="4" max="4" width="14.00390625" style="0" bestFit="1" customWidth="1"/>
    <col min="5" max="5" width="25.57421875" style="0" bestFit="1" customWidth="1"/>
    <col min="6" max="6" width="16.140625" style="0" bestFit="1" customWidth="1"/>
    <col min="7" max="7" width="31.57421875" style="0" bestFit="1" customWidth="1"/>
    <col min="8" max="8" width="26.57421875" style="0" bestFit="1" customWidth="1"/>
    <col min="9" max="9" width="19.7109375" style="0" bestFit="1" customWidth="1"/>
    <col min="10" max="10" width="16.28125" style="0" bestFit="1" customWidth="1"/>
    <col min="11" max="11" width="22.57421875" style="0" bestFit="1" customWidth="1"/>
    <col min="12" max="12" width="12.28125" style="0" bestFit="1" customWidth="1"/>
    <col min="13" max="13" width="19.28125" style="0" bestFit="1" customWidth="1"/>
    <col min="14" max="14" width="16.140625" style="0" bestFit="1" customWidth="1"/>
    <col min="15" max="15" width="13.28125" style="0" bestFit="1" customWidth="1"/>
  </cols>
  <sheetData>
    <row r="1" spans="1:15" ht="1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6</v>
      </c>
      <c r="G1" s="24" t="s">
        <v>7</v>
      </c>
      <c r="H1" s="24" t="s">
        <v>8</v>
      </c>
      <c r="I1" s="24" t="s">
        <v>9</v>
      </c>
      <c r="J1" s="24" t="s">
        <v>12</v>
      </c>
      <c r="K1" s="24" t="s">
        <v>13</v>
      </c>
      <c r="L1" s="24" t="s">
        <v>16</v>
      </c>
      <c r="M1" s="24" t="s">
        <v>17</v>
      </c>
      <c r="N1" s="24" t="s">
        <v>18</v>
      </c>
      <c r="O1" s="20" t="s">
        <v>39</v>
      </c>
    </row>
    <row r="2" spans="1:15" ht="15">
      <c r="A2" s="25" t="s">
        <v>19</v>
      </c>
      <c r="B2" s="26">
        <v>31168324</v>
      </c>
      <c r="C2" s="26">
        <v>3001028</v>
      </c>
      <c r="D2" s="26">
        <v>74869131</v>
      </c>
      <c r="E2" s="26">
        <v>1720567181</v>
      </c>
      <c r="F2" s="26">
        <v>12358857.170000002</v>
      </c>
      <c r="G2" s="26">
        <v>7840073</v>
      </c>
      <c r="H2" s="26">
        <v>16557389</v>
      </c>
      <c r="I2" s="26">
        <v>6868773</v>
      </c>
      <c r="J2" s="26">
        <v>8281295.617608</v>
      </c>
      <c r="K2" s="26">
        <v>16498615</v>
      </c>
      <c r="L2" s="26">
        <v>133549086</v>
      </c>
      <c r="M2" s="26">
        <v>85334925.5378421</v>
      </c>
      <c r="N2" s="26">
        <v>22048164</v>
      </c>
      <c r="O2" s="8">
        <f>SUM(B2:N2)</f>
        <v>2138942842.3254502</v>
      </c>
    </row>
    <row r="3" spans="1:15" ht="15">
      <c r="A3" s="25" t="s">
        <v>20</v>
      </c>
      <c r="B3" s="26">
        <v>688176</v>
      </c>
      <c r="C3" s="27"/>
      <c r="D3" s="26">
        <v>36879</v>
      </c>
      <c r="E3" s="26">
        <v>160067108</v>
      </c>
      <c r="F3" s="27"/>
      <c r="G3" s="26">
        <v>3035</v>
      </c>
      <c r="H3" s="26">
        <v>1430793</v>
      </c>
      <c r="I3" s="27"/>
      <c r="J3" s="26">
        <v>358322.75228</v>
      </c>
      <c r="K3" s="27"/>
      <c r="L3" s="26">
        <v>14675864</v>
      </c>
      <c r="M3" s="26">
        <v>4076943.5087049995</v>
      </c>
      <c r="N3" s="26">
        <v>4558642</v>
      </c>
      <c r="O3" s="8">
        <f aca="true" t="shared" si="0" ref="O3:O21">SUM(B3:N3)</f>
        <v>185895763.260985</v>
      </c>
    </row>
    <row r="4" spans="1:15" ht="15">
      <c r="A4" s="25" t="s">
        <v>21</v>
      </c>
      <c r="B4" s="26">
        <v>5303555</v>
      </c>
      <c r="C4" s="26">
        <v>1394921</v>
      </c>
      <c r="D4" s="26">
        <v>10135803</v>
      </c>
      <c r="E4" s="26">
        <v>713918943</v>
      </c>
      <c r="F4" s="27"/>
      <c r="G4" s="26">
        <v>878876</v>
      </c>
      <c r="H4" s="26">
        <v>3321395</v>
      </c>
      <c r="I4" s="26">
        <v>260277</v>
      </c>
      <c r="J4" s="26">
        <v>13662704.973351998</v>
      </c>
      <c r="K4" s="26">
        <v>152627</v>
      </c>
      <c r="L4" s="26">
        <v>76754661</v>
      </c>
      <c r="M4" s="26">
        <v>11126353.411888003</v>
      </c>
      <c r="N4" s="26">
        <v>6201449</v>
      </c>
      <c r="O4" s="8">
        <f t="shared" si="0"/>
        <v>843111565.38524</v>
      </c>
    </row>
    <row r="5" spans="1:15" ht="15">
      <c r="A5" s="25" t="s">
        <v>22</v>
      </c>
      <c r="B5" s="26">
        <v>1112941</v>
      </c>
      <c r="C5" s="26">
        <v>123044</v>
      </c>
      <c r="D5" s="26">
        <v>366040</v>
      </c>
      <c r="E5" s="26">
        <v>150827365</v>
      </c>
      <c r="F5" s="27"/>
      <c r="G5" s="26">
        <v>134</v>
      </c>
      <c r="H5" s="27"/>
      <c r="I5" s="26">
        <v>57375</v>
      </c>
      <c r="J5" s="26">
        <v>2814364.06434</v>
      </c>
      <c r="K5" s="26">
        <v>169820</v>
      </c>
      <c r="L5" s="26">
        <v>2604534</v>
      </c>
      <c r="M5" s="26">
        <v>1352640.2636759998</v>
      </c>
      <c r="N5" s="26">
        <v>151949</v>
      </c>
      <c r="O5" s="8">
        <f t="shared" si="0"/>
        <v>159580206.32801598</v>
      </c>
    </row>
    <row r="6" spans="1:15" ht="15">
      <c r="A6" s="25" t="s">
        <v>23</v>
      </c>
      <c r="B6" s="26">
        <v>4326965</v>
      </c>
      <c r="C6" s="26">
        <v>56597</v>
      </c>
      <c r="D6" s="26">
        <v>664109</v>
      </c>
      <c r="E6" s="26">
        <v>343844956</v>
      </c>
      <c r="F6" s="27"/>
      <c r="G6" s="26">
        <v>94128</v>
      </c>
      <c r="H6" s="26">
        <v>359074</v>
      </c>
      <c r="I6" s="26">
        <v>415197</v>
      </c>
      <c r="J6" s="26">
        <v>588290.005072</v>
      </c>
      <c r="K6" s="26">
        <v>403211</v>
      </c>
      <c r="L6" s="26">
        <v>32735730</v>
      </c>
      <c r="M6" s="26">
        <v>5848196.8332090005</v>
      </c>
      <c r="N6" s="26">
        <v>5387363</v>
      </c>
      <c r="O6" s="8">
        <f t="shared" si="0"/>
        <v>394723816.838281</v>
      </c>
    </row>
    <row r="7" spans="1:15" ht="15">
      <c r="A7" s="25" t="s">
        <v>24</v>
      </c>
      <c r="B7" s="26">
        <v>9436873.940000001</v>
      </c>
      <c r="C7" s="26">
        <v>309429</v>
      </c>
      <c r="D7" s="26">
        <v>15890558</v>
      </c>
      <c r="E7" s="26">
        <v>1053149419</v>
      </c>
      <c r="F7" s="27"/>
      <c r="G7" s="26">
        <v>21124506</v>
      </c>
      <c r="H7" s="26">
        <v>105066724.88000003</v>
      </c>
      <c r="I7" s="26">
        <v>4169660</v>
      </c>
      <c r="J7" s="26">
        <v>24910903.898415994</v>
      </c>
      <c r="K7" s="26">
        <v>8176680</v>
      </c>
      <c r="L7" s="26">
        <v>132056100</v>
      </c>
      <c r="M7" s="26">
        <v>36943883.87781998</v>
      </c>
      <c r="N7" s="26">
        <v>3395381</v>
      </c>
      <c r="O7" s="8">
        <f t="shared" si="0"/>
        <v>1414630119.5962362</v>
      </c>
    </row>
    <row r="8" spans="1:15" ht="30">
      <c r="A8" s="25" t="s">
        <v>25</v>
      </c>
      <c r="B8" s="26">
        <v>1456284</v>
      </c>
      <c r="C8" s="26">
        <v>477708</v>
      </c>
      <c r="D8" s="26">
        <v>12625463</v>
      </c>
      <c r="E8" s="26">
        <v>385896212</v>
      </c>
      <c r="F8" s="27"/>
      <c r="G8" s="26">
        <v>21886</v>
      </c>
      <c r="H8" s="26">
        <v>1167246</v>
      </c>
      <c r="I8" s="26">
        <v>205091</v>
      </c>
      <c r="J8" s="26">
        <v>3203930.781076</v>
      </c>
      <c r="K8" s="27"/>
      <c r="L8" s="26">
        <v>58378989</v>
      </c>
      <c r="M8" s="26">
        <v>5929033.267584997</v>
      </c>
      <c r="N8" s="26">
        <v>10440170</v>
      </c>
      <c r="O8" s="8">
        <f t="shared" si="0"/>
        <v>479802013.048661</v>
      </c>
    </row>
    <row r="9" spans="1:15" ht="15">
      <c r="A9" s="25" t="s">
        <v>26</v>
      </c>
      <c r="B9" s="26">
        <v>1899900</v>
      </c>
      <c r="C9" s="27"/>
      <c r="D9" s="26">
        <v>1942259</v>
      </c>
      <c r="E9" s="26">
        <v>385309412</v>
      </c>
      <c r="F9" s="27"/>
      <c r="G9" s="26">
        <v>105194</v>
      </c>
      <c r="H9" s="26">
        <v>690288</v>
      </c>
      <c r="I9" s="27"/>
      <c r="J9" s="26">
        <v>9234155.431899998</v>
      </c>
      <c r="K9" s="26">
        <v>97</v>
      </c>
      <c r="L9" s="26">
        <v>18959249</v>
      </c>
      <c r="M9" s="26">
        <v>4695240.530085</v>
      </c>
      <c r="N9" s="26">
        <v>2514523</v>
      </c>
      <c r="O9" s="8">
        <f t="shared" si="0"/>
        <v>425350317.96198505</v>
      </c>
    </row>
    <row r="10" spans="1:15" ht="30">
      <c r="A10" s="25" t="s">
        <v>27</v>
      </c>
      <c r="B10" s="26">
        <v>293842</v>
      </c>
      <c r="C10" s="27"/>
      <c r="D10" s="26">
        <v>49852893</v>
      </c>
      <c r="E10" s="26">
        <v>189424615</v>
      </c>
      <c r="F10" s="27"/>
      <c r="G10" s="26">
        <v>6112</v>
      </c>
      <c r="H10" s="26">
        <v>295481</v>
      </c>
      <c r="I10" s="27"/>
      <c r="J10" s="26">
        <v>3032909.586256</v>
      </c>
      <c r="K10" s="26">
        <v>67249</v>
      </c>
      <c r="L10" s="26">
        <v>7942957</v>
      </c>
      <c r="M10" s="26">
        <v>3007723.817878</v>
      </c>
      <c r="N10" s="26">
        <v>2774115</v>
      </c>
      <c r="O10" s="8">
        <f t="shared" si="0"/>
        <v>256697897.404134</v>
      </c>
    </row>
    <row r="11" spans="1:15" ht="15">
      <c r="A11" s="25" t="s">
        <v>28</v>
      </c>
      <c r="B11" s="26">
        <v>2777331</v>
      </c>
      <c r="C11" s="26">
        <v>81665</v>
      </c>
      <c r="D11" s="26">
        <v>881030</v>
      </c>
      <c r="E11" s="26">
        <v>595174207</v>
      </c>
      <c r="F11" s="26">
        <v>2597867.05</v>
      </c>
      <c r="G11" s="26">
        <v>105538</v>
      </c>
      <c r="H11" s="26">
        <v>5754</v>
      </c>
      <c r="I11" s="26">
        <v>49480</v>
      </c>
      <c r="J11" s="26">
        <v>10256780.442235997</v>
      </c>
      <c r="K11" s="26">
        <v>775078</v>
      </c>
      <c r="L11" s="26">
        <v>24949786</v>
      </c>
      <c r="M11" s="26">
        <v>7611714.745714999</v>
      </c>
      <c r="N11" s="26">
        <v>12073412</v>
      </c>
      <c r="O11" s="8">
        <f t="shared" si="0"/>
        <v>657339643.2379509</v>
      </c>
    </row>
    <row r="12" spans="1:15" ht="15">
      <c r="A12" s="25" t="s">
        <v>29</v>
      </c>
      <c r="B12" s="26">
        <v>101724240</v>
      </c>
      <c r="C12" s="26">
        <v>6372882</v>
      </c>
      <c r="D12" s="26">
        <v>83423819</v>
      </c>
      <c r="E12" s="26">
        <v>2244352485</v>
      </c>
      <c r="F12" s="26">
        <v>26554489.789999995</v>
      </c>
      <c r="G12" s="26">
        <v>14650855</v>
      </c>
      <c r="H12" s="26">
        <v>65616605.85</v>
      </c>
      <c r="I12" s="26">
        <v>10614499</v>
      </c>
      <c r="J12" s="26">
        <v>12451924.462272001</v>
      </c>
      <c r="K12" s="26">
        <v>21247803</v>
      </c>
      <c r="L12" s="26">
        <v>254573896</v>
      </c>
      <c r="M12" s="26">
        <v>161084934.44199198</v>
      </c>
      <c r="N12" s="26">
        <v>8387750</v>
      </c>
      <c r="O12" s="8">
        <f t="shared" si="0"/>
        <v>3011056183.544264</v>
      </c>
    </row>
    <row r="13" spans="1:15" ht="15">
      <c r="A13" s="25" t="s">
        <v>30</v>
      </c>
      <c r="B13" s="26">
        <v>4279156.66</v>
      </c>
      <c r="C13" s="26">
        <v>390728300</v>
      </c>
      <c r="D13" s="26">
        <v>40814623</v>
      </c>
      <c r="E13" s="26">
        <v>659053067</v>
      </c>
      <c r="F13" s="27"/>
      <c r="G13" s="26">
        <v>1847253</v>
      </c>
      <c r="H13" s="26">
        <v>4954487.2</v>
      </c>
      <c r="I13" s="26">
        <v>754309</v>
      </c>
      <c r="J13" s="26">
        <v>12698055.47856</v>
      </c>
      <c r="K13" s="27"/>
      <c r="L13" s="26">
        <v>509709871</v>
      </c>
      <c r="M13" s="26">
        <v>32595668.422012992</v>
      </c>
      <c r="N13" s="26">
        <v>16385408</v>
      </c>
      <c r="O13" s="8">
        <f t="shared" si="0"/>
        <v>1673820198.7605731</v>
      </c>
    </row>
    <row r="14" spans="1:15" ht="30">
      <c r="A14" s="25" t="s">
        <v>31</v>
      </c>
      <c r="B14" s="26">
        <v>12655948.549999999</v>
      </c>
      <c r="C14" s="26">
        <v>211363</v>
      </c>
      <c r="D14" s="26">
        <v>3836606</v>
      </c>
      <c r="E14" s="26">
        <v>98925666</v>
      </c>
      <c r="F14" s="27"/>
      <c r="G14" s="27"/>
      <c r="H14" s="26">
        <v>1537243.3399999999</v>
      </c>
      <c r="I14" s="27"/>
      <c r="J14" s="26">
        <v>3457919.474552</v>
      </c>
      <c r="K14" s="27"/>
      <c r="L14" s="26">
        <v>36444809</v>
      </c>
      <c r="M14" s="26">
        <v>7722433.822625999</v>
      </c>
      <c r="N14" s="26">
        <v>1704431</v>
      </c>
      <c r="O14" s="8">
        <f t="shared" si="0"/>
        <v>166496420.18717802</v>
      </c>
    </row>
    <row r="15" spans="1:15" ht="15">
      <c r="A15" s="25" t="s">
        <v>32</v>
      </c>
      <c r="B15" s="27"/>
      <c r="C15" s="27"/>
      <c r="D15" s="27"/>
      <c r="E15" s="26">
        <v>4907211</v>
      </c>
      <c r="F15" s="27"/>
      <c r="G15" s="27"/>
      <c r="H15" s="27"/>
      <c r="I15" s="27"/>
      <c r="J15" s="27"/>
      <c r="K15" s="27"/>
      <c r="L15" s="26">
        <v>21333</v>
      </c>
      <c r="M15" s="27"/>
      <c r="N15" s="26">
        <v>1289</v>
      </c>
      <c r="O15" s="8">
        <f t="shared" si="0"/>
        <v>4929833</v>
      </c>
    </row>
    <row r="16" spans="1:15" ht="30">
      <c r="A16" s="25" t="s">
        <v>33</v>
      </c>
      <c r="B16" s="26">
        <v>7200350</v>
      </c>
      <c r="C16" s="26">
        <v>613021</v>
      </c>
      <c r="D16" s="26">
        <v>117248416</v>
      </c>
      <c r="E16" s="26">
        <v>425265172</v>
      </c>
      <c r="F16" s="27"/>
      <c r="G16" s="26">
        <v>2955720</v>
      </c>
      <c r="H16" s="26">
        <v>935508</v>
      </c>
      <c r="I16" s="26">
        <v>1202526</v>
      </c>
      <c r="J16" s="26">
        <v>6743203.606180001</v>
      </c>
      <c r="K16" s="26">
        <v>831470</v>
      </c>
      <c r="L16" s="26">
        <v>41122303</v>
      </c>
      <c r="M16" s="26">
        <v>2315024.671756</v>
      </c>
      <c r="N16" s="26">
        <v>29136872</v>
      </c>
      <c r="O16" s="8">
        <f t="shared" si="0"/>
        <v>635569586.277936</v>
      </c>
    </row>
    <row r="17" spans="1:15" ht="15">
      <c r="A17" s="25" t="s">
        <v>34</v>
      </c>
      <c r="B17" s="26">
        <v>7896198</v>
      </c>
      <c r="C17" s="26">
        <v>84800</v>
      </c>
      <c r="D17" s="26">
        <v>33245671</v>
      </c>
      <c r="E17" s="26">
        <v>337314402</v>
      </c>
      <c r="F17" s="27"/>
      <c r="G17" s="26">
        <v>194303</v>
      </c>
      <c r="H17" s="26">
        <v>3358182</v>
      </c>
      <c r="I17" s="27"/>
      <c r="J17" s="26">
        <v>4878713.008820001</v>
      </c>
      <c r="K17" s="27"/>
      <c r="L17" s="26">
        <v>15969534</v>
      </c>
      <c r="M17" s="26">
        <v>13004311.241321001</v>
      </c>
      <c r="N17" s="26">
        <v>13706384</v>
      </c>
      <c r="O17" s="8">
        <f t="shared" si="0"/>
        <v>429652498.250141</v>
      </c>
    </row>
    <row r="18" spans="1:15" ht="15">
      <c r="A18" s="25" t="s">
        <v>35</v>
      </c>
      <c r="B18" s="26">
        <v>1378769</v>
      </c>
      <c r="C18" s="26">
        <v>117419</v>
      </c>
      <c r="D18" s="26">
        <v>20744584</v>
      </c>
      <c r="E18" s="26">
        <v>443725858</v>
      </c>
      <c r="F18" s="27"/>
      <c r="G18" s="26">
        <v>27243</v>
      </c>
      <c r="H18" s="26">
        <v>1577062</v>
      </c>
      <c r="I18" s="26">
        <v>10867</v>
      </c>
      <c r="J18" s="26">
        <v>15946956.789116003</v>
      </c>
      <c r="K18" s="26">
        <v>90910</v>
      </c>
      <c r="L18" s="26">
        <v>17424428</v>
      </c>
      <c r="M18" s="26">
        <v>3177002.402636</v>
      </c>
      <c r="N18" s="26">
        <v>1833422</v>
      </c>
      <c r="O18" s="8">
        <f t="shared" si="0"/>
        <v>506054521.191752</v>
      </c>
    </row>
    <row r="19" spans="1:15" ht="15">
      <c r="A19" s="25" t="s">
        <v>36</v>
      </c>
      <c r="B19" s="26">
        <v>1921184</v>
      </c>
      <c r="C19" s="26">
        <v>777271</v>
      </c>
      <c r="D19" s="26">
        <v>475362</v>
      </c>
      <c r="E19" s="26">
        <v>126417962</v>
      </c>
      <c r="F19" s="27"/>
      <c r="G19" s="26">
        <v>357903</v>
      </c>
      <c r="H19" s="26">
        <v>1374690</v>
      </c>
      <c r="I19" s="27"/>
      <c r="J19" s="26">
        <v>2944926.002144</v>
      </c>
      <c r="K19" s="27"/>
      <c r="L19" s="26">
        <v>77719584</v>
      </c>
      <c r="M19" s="26">
        <v>7520455.631536998</v>
      </c>
      <c r="N19" s="26">
        <v>2136626</v>
      </c>
      <c r="O19" s="8">
        <f t="shared" si="0"/>
        <v>221645963.633681</v>
      </c>
    </row>
    <row r="20" spans="1:15" ht="15">
      <c r="A20" s="25" t="s">
        <v>37</v>
      </c>
      <c r="B20" s="26">
        <v>9776471</v>
      </c>
      <c r="C20" s="26">
        <v>30251</v>
      </c>
      <c r="D20" s="26">
        <v>5422932</v>
      </c>
      <c r="E20" s="26">
        <v>561546655</v>
      </c>
      <c r="F20" s="26">
        <v>684407.82</v>
      </c>
      <c r="G20" s="26">
        <v>2744846</v>
      </c>
      <c r="H20" s="26">
        <v>3000403</v>
      </c>
      <c r="I20" s="26">
        <v>1848597</v>
      </c>
      <c r="J20" s="26">
        <v>4735425.844472</v>
      </c>
      <c r="K20" s="26">
        <v>2667497</v>
      </c>
      <c r="L20" s="26">
        <v>50789000</v>
      </c>
      <c r="M20" s="26">
        <v>25165965.17127899</v>
      </c>
      <c r="N20" s="26">
        <v>5540570</v>
      </c>
      <c r="O20" s="8">
        <f t="shared" si="0"/>
        <v>673953020.835751</v>
      </c>
    </row>
    <row r="21" spans="1:15" ht="15">
      <c r="A21" s="25" t="s">
        <v>38</v>
      </c>
      <c r="B21" s="26">
        <v>5906578</v>
      </c>
      <c r="C21" s="26">
        <v>23763</v>
      </c>
      <c r="D21" s="26">
        <v>638449</v>
      </c>
      <c r="E21" s="26">
        <v>652990866</v>
      </c>
      <c r="F21" s="26">
        <v>2494804.69</v>
      </c>
      <c r="G21" s="26">
        <v>10880727</v>
      </c>
      <c r="H21" s="26">
        <v>1492905</v>
      </c>
      <c r="I21" s="26">
        <v>970070</v>
      </c>
      <c r="J21" s="26">
        <v>4828325.565023999</v>
      </c>
      <c r="K21" s="26">
        <v>320608</v>
      </c>
      <c r="L21" s="26">
        <v>35193483</v>
      </c>
      <c r="M21" s="26">
        <v>9665581.009252999</v>
      </c>
      <c r="N21" s="26">
        <v>16174260</v>
      </c>
      <c r="O21" s="8">
        <f t="shared" si="0"/>
        <v>741580420.2642771</v>
      </c>
    </row>
    <row r="22" spans="1:15" ht="15">
      <c r="A22" s="8" t="s">
        <v>40</v>
      </c>
      <c r="B22" s="8">
        <f>SUM(B2:B21)</f>
        <v>211203087.15</v>
      </c>
      <c r="C22" s="8">
        <f aca="true" t="shared" si="1" ref="C22:O22">SUM(C2:C21)</f>
        <v>404403462</v>
      </c>
      <c r="D22" s="8">
        <f t="shared" si="1"/>
        <v>473114627</v>
      </c>
      <c r="E22" s="8">
        <f t="shared" si="1"/>
        <v>11252678762</v>
      </c>
      <c r="F22" s="8">
        <f t="shared" si="1"/>
        <v>44690426.519999996</v>
      </c>
      <c r="G22" s="8">
        <f t="shared" si="1"/>
        <v>63838332</v>
      </c>
      <c r="H22" s="8">
        <f t="shared" si="1"/>
        <v>212741231.27</v>
      </c>
      <c r="I22" s="8">
        <f t="shared" si="1"/>
        <v>27426721</v>
      </c>
      <c r="J22" s="8">
        <f t="shared" si="1"/>
        <v>145029107.78367597</v>
      </c>
      <c r="K22" s="8">
        <f t="shared" si="1"/>
        <v>51401665</v>
      </c>
      <c r="L22" s="8">
        <f t="shared" si="1"/>
        <v>1541575197</v>
      </c>
      <c r="M22" s="8">
        <f t="shared" si="1"/>
        <v>428178032.6088162</v>
      </c>
      <c r="N22" s="8">
        <f t="shared" si="1"/>
        <v>164552180</v>
      </c>
      <c r="O22" s="8">
        <f t="shared" si="1"/>
        <v>15020832831.33249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11.00390625" style="1" bestFit="1" customWidth="1"/>
    <col min="2" max="2" width="25.7109375" style="1" bestFit="1" customWidth="1"/>
    <col min="3" max="3" width="10.8515625" style="1" bestFit="1" customWidth="1"/>
    <col min="4" max="16384" width="11.421875" style="1" customWidth="1"/>
  </cols>
  <sheetData>
    <row r="1" spans="1:3" ht="15">
      <c r="A1" s="28" t="s">
        <v>0</v>
      </c>
      <c r="B1" s="29" t="s">
        <v>4</v>
      </c>
      <c r="C1" s="20" t="s">
        <v>39</v>
      </c>
    </row>
    <row r="2" spans="1:3" ht="15">
      <c r="A2" s="30" t="s">
        <v>19</v>
      </c>
      <c r="B2" s="31">
        <v>71633117</v>
      </c>
      <c r="C2" s="8">
        <f>SUM(B2)</f>
        <v>71633117</v>
      </c>
    </row>
    <row r="3" spans="1:3" ht="15">
      <c r="A3" s="30" t="s">
        <v>20</v>
      </c>
      <c r="B3" s="31">
        <v>3605450</v>
      </c>
      <c r="C3" s="8">
        <f aca="true" t="shared" si="0" ref="C3:C21">SUM(B3)</f>
        <v>3605450</v>
      </c>
    </row>
    <row r="4" spans="1:3" ht="15">
      <c r="A4" s="30" t="s">
        <v>21</v>
      </c>
      <c r="B4" s="31">
        <v>53605094</v>
      </c>
      <c r="C4" s="8">
        <f t="shared" si="0"/>
        <v>53605094</v>
      </c>
    </row>
    <row r="5" spans="1:3" ht="15">
      <c r="A5" s="30" t="s">
        <v>22</v>
      </c>
      <c r="B5" s="31">
        <v>129248</v>
      </c>
      <c r="C5" s="8">
        <f t="shared" si="0"/>
        <v>129248</v>
      </c>
    </row>
    <row r="6" spans="1:3" ht="15">
      <c r="A6" s="30" t="s">
        <v>23</v>
      </c>
      <c r="B6" s="31">
        <v>4558106</v>
      </c>
      <c r="C6" s="8">
        <f t="shared" si="0"/>
        <v>4558106</v>
      </c>
    </row>
    <row r="7" spans="1:3" ht="15">
      <c r="A7" s="30" t="s">
        <v>24</v>
      </c>
      <c r="B7" s="31">
        <v>65083988</v>
      </c>
      <c r="C7" s="8">
        <f t="shared" si="0"/>
        <v>65083988</v>
      </c>
    </row>
    <row r="8" spans="1:3" ht="30">
      <c r="A8" s="30" t="s">
        <v>25</v>
      </c>
      <c r="B8" s="31">
        <v>1678370</v>
      </c>
      <c r="C8" s="8">
        <f t="shared" si="0"/>
        <v>1678370</v>
      </c>
    </row>
    <row r="9" spans="1:3" ht="15">
      <c r="A9" s="30" t="s">
        <v>26</v>
      </c>
      <c r="B9" s="31">
        <v>4340829</v>
      </c>
      <c r="C9" s="8">
        <f t="shared" si="0"/>
        <v>4340829</v>
      </c>
    </row>
    <row r="10" spans="1:3" ht="30">
      <c r="A10" s="30" t="s">
        <v>27</v>
      </c>
      <c r="B10" s="31">
        <v>1831065</v>
      </c>
      <c r="C10" s="8">
        <f t="shared" si="0"/>
        <v>1831065</v>
      </c>
    </row>
    <row r="11" spans="1:3" ht="15">
      <c r="A11" s="30" t="s">
        <v>28</v>
      </c>
      <c r="B11" s="31">
        <v>25987931</v>
      </c>
      <c r="C11" s="8">
        <f t="shared" si="0"/>
        <v>25987931</v>
      </c>
    </row>
    <row r="12" spans="1:3" ht="15">
      <c r="A12" s="30" t="s">
        <v>29</v>
      </c>
      <c r="B12" s="31">
        <v>80027662</v>
      </c>
      <c r="C12" s="8">
        <f t="shared" si="0"/>
        <v>80027662</v>
      </c>
    </row>
    <row r="13" spans="1:3" ht="15">
      <c r="A13" s="30" t="s">
        <v>30</v>
      </c>
      <c r="B13" s="31">
        <v>18196527</v>
      </c>
      <c r="C13" s="8">
        <f t="shared" si="0"/>
        <v>18196527</v>
      </c>
    </row>
    <row r="14" spans="1:3" ht="30">
      <c r="A14" s="30" t="s">
        <v>31</v>
      </c>
      <c r="B14" s="31">
        <v>143297</v>
      </c>
      <c r="C14" s="8">
        <f t="shared" si="0"/>
        <v>143297</v>
      </c>
    </row>
    <row r="15" spans="1:3" ht="15">
      <c r="A15" s="30" t="s">
        <v>32</v>
      </c>
      <c r="B15" s="31">
        <v>13153</v>
      </c>
      <c r="C15" s="8">
        <f t="shared" si="0"/>
        <v>13153</v>
      </c>
    </row>
    <row r="16" spans="1:3" ht="30">
      <c r="A16" s="30" t="s">
        <v>33</v>
      </c>
      <c r="B16" s="31">
        <v>12051472</v>
      </c>
      <c r="C16" s="8">
        <f t="shared" si="0"/>
        <v>12051472</v>
      </c>
    </row>
    <row r="17" spans="1:3" ht="15">
      <c r="A17" s="30" t="s">
        <v>34</v>
      </c>
      <c r="B17" s="31">
        <v>20653387</v>
      </c>
      <c r="C17" s="8">
        <f t="shared" si="0"/>
        <v>20653387</v>
      </c>
    </row>
    <row r="18" spans="1:3" ht="15">
      <c r="A18" s="30" t="s">
        <v>35</v>
      </c>
      <c r="B18" s="31">
        <v>2086285</v>
      </c>
      <c r="C18" s="8">
        <f t="shared" si="0"/>
        <v>2086285</v>
      </c>
    </row>
    <row r="19" spans="1:3" ht="15">
      <c r="A19" s="30" t="s">
        <v>36</v>
      </c>
      <c r="B19" s="31">
        <v>481021</v>
      </c>
      <c r="C19" s="8">
        <f t="shared" si="0"/>
        <v>481021</v>
      </c>
    </row>
    <row r="20" spans="1:3" ht="15">
      <c r="A20" s="30" t="s">
        <v>37</v>
      </c>
      <c r="B20" s="31">
        <v>21947481</v>
      </c>
      <c r="C20" s="8">
        <f t="shared" si="0"/>
        <v>21947481</v>
      </c>
    </row>
    <row r="21" spans="1:3" ht="15">
      <c r="A21" s="30" t="s">
        <v>38</v>
      </c>
      <c r="B21" s="31">
        <v>6939917</v>
      </c>
      <c r="C21" s="8">
        <f t="shared" si="0"/>
        <v>6939917</v>
      </c>
    </row>
    <row r="22" spans="1:3" ht="15">
      <c r="A22" s="8" t="s">
        <v>40</v>
      </c>
      <c r="B22" s="8">
        <f>SUM(B2:B21)</f>
        <v>394993400</v>
      </c>
      <c r="C22" s="8">
        <f>SUM(B22)</f>
        <v>394993400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Henriksen</dc:creator>
  <cp:keywords/>
  <dc:description/>
  <cp:lastModifiedBy>ST</cp:lastModifiedBy>
  <cp:lastPrinted>2011-06-07T06:28:00Z</cp:lastPrinted>
  <dcterms:created xsi:type="dcterms:W3CDTF">2011-06-01T11:46:43Z</dcterms:created>
  <dcterms:modified xsi:type="dcterms:W3CDTF">2011-07-05T10:38:36Z</dcterms:modified>
  <cp:category/>
  <cp:version/>
  <cp:contentType/>
  <cp:contentStatus/>
</cp:coreProperties>
</file>